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2615" windowHeight="10500"/>
  </bookViews>
  <sheets>
    <sheet name="Celkové hodnocení - po 7.závodě" sheetId="10" r:id="rId1"/>
    <sheet name="1.závod" sheetId="11" r:id="rId2"/>
    <sheet name="2.závod" sheetId="12" r:id="rId3"/>
    <sheet name="3.závod" sheetId="13" r:id="rId4"/>
    <sheet name="4.závod" sheetId="14" r:id="rId5"/>
    <sheet name="5.závod" sheetId="15" r:id="rId6"/>
    <sheet name="6.závod" sheetId="16" r:id="rId7"/>
    <sheet name="7.závod" sheetId="17" r:id="rId8"/>
  </sheets>
  <definedNames>
    <definedName name="_xlnm._FilterDatabase" localSheetId="0" hidden="1">'Celkové hodnocení - po 7.závodě'!$A$256:$R$259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76" i="10"/>
  <c r="X211"/>
  <c r="X31"/>
  <c r="X11"/>
  <c r="X118"/>
  <c r="X123"/>
  <c r="X32"/>
  <c r="X29"/>
  <c r="X141"/>
  <c r="X128"/>
  <c r="X206"/>
  <c r="X66"/>
  <c r="X276"/>
  <c r="X87"/>
  <c r="X163"/>
  <c r="X146"/>
  <c r="X65"/>
  <c r="X75"/>
  <c r="X192"/>
  <c r="X248"/>
  <c r="X201"/>
  <c r="X112"/>
  <c r="X54"/>
  <c r="X13"/>
  <c r="X14"/>
  <c r="X277"/>
  <c r="X255"/>
  <c r="X62"/>
  <c r="X158"/>
  <c r="X42"/>
  <c r="X34"/>
  <c r="X208"/>
  <c r="X6"/>
  <c r="X231"/>
  <c r="X47"/>
  <c r="X257"/>
  <c r="X17"/>
  <c r="X37"/>
  <c r="X148"/>
  <c r="X226"/>
  <c r="X278"/>
  <c r="X8"/>
  <c r="X110"/>
  <c r="X264"/>
  <c r="X223"/>
  <c r="X173"/>
  <c r="X203"/>
  <c r="X23"/>
  <c r="X263"/>
  <c r="X147"/>
  <c r="X251"/>
  <c r="X186"/>
  <c r="X238"/>
  <c r="X132"/>
  <c r="X129"/>
  <c r="X108"/>
  <c r="X191"/>
  <c r="X50"/>
  <c r="X26"/>
  <c r="X77"/>
  <c r="X243"/>
  <c r="X106"/>
  <c r="X167"/>
  <c r="X274"/>
  <c r="X180"/>
  <c r="X218"/>
  <c r="X268"/>
  <c r="X57"/>
  <c r="X156"/>
  <c r="X237"/>
  <c r="X178"/>
  <c r="X174"/>
  <c r="X204"/>
  <c r="X74"/>
  <c r="X189"/>
  <c r="X266"/>
  <c r="X137"/>
  <c r="X98"/>
  <c r="X7"/>
  <c r="X22"/>
  <c r="X246"/>
  <c r="X18"/>
  <c r="X78"/>
  <c r="X233"/>
  <c r="X126"/>
  <c r="X130"/>
  <c r="X35"/>
  <c r="X279"/>
  <c r="X170"/>
  <c r="X185"/>
  <c r="X113"/>
  <c r="X60"/>
  <c r="X4"/>
  <c r="X199"/>
  <c r="X181"/>
  <c r="X210"/>
  <c r="X84"/>
  <c r="X19"/>
  <c r="X280"/>
  <c r="X127"/>
  <c r="X168"/>
  <c r="X96"/>
  <c r="X91"/>
  <c r="X169"/>
  <c r="X184"/>
  <c r="X220"/>
  <c r="X153"/>
  <c r="X88"/>
  <c r="X9"/>
  <c r="X72"/>
  <c r="X46"/>
  <c r="X64"/>
  <c r="X194"/>
  <c r="X222"/>
  <c r="X281"/>
  <c r="X70"/>
  <c r="X99"/>
  <c r="X261"/>
  <c r="X40"/>
  <c r="X187"/>
  <c r="X256"/>
  <c r="X162"/>
  <c r="X85"/>
  <c r="X79"/>
  <c r="X80"/>
  <c r="X134"/>
  <c r="X150"/>
  <c r="X166"/>
  <c r="X3"/>
  <c r="X275"/>
  <c r="X107"/>
  <c r="X43"/>
  <c r="X68"/>
  <c r="X93"/>
  <c r="X188"/>
  <c r="X228"/>
  <c r="X92"/>
  <c r="X259"/>
  <c r="X151"/>
  <c r="X103"/>
  <c r="X45"/>
  <c r="X244"/>
  <c r="X71"/>
  <c r="X133"/>
  <c r="X139"/>
  <c r="X81"/>
  <c r="X155"/>
  <c r="X271"/>
  <c r="X258"/>
  <c r="X176"/>
  <c r="X30"/>
  <c r="X63"/>
  <c r="X55"/>
  <c r="X227"/>
  <c r="X190"/>
  <c r="X15"/>
  <c r="X165"/>
  <c r="X100"/>
  <c r="X179"/>
  <c r="X140"/>
  <c r="X142"/>
  <c r="X198"/>
  <c r="X282"/>
  <c r="X260"/>
  <c r="X116"/>
  <c r="X117"/>
  <c r="X175"/>
  <c r="X229"/>
  <c r="X120"/>
  <c r="X193"/>
  <c r="X239"/>
  <c r="X221"/>
  <c r="X157"/>
  <c r="X53"/>
  <c r="X20"/>
  <c r="X196"/>
  <c r="X89"/>
  <c r="X207"/>
  <c r="X90"/>
  <c r="X119"/>
  <c r="X152"/>
  <c r="X242"/>
  <c r="X21"/>
  <c r="X24"/>
  <c r="X33"/>
  <c r="X83"/>
  <c r="X16"/>
  <c r="X216"/>
  <c r="X200"/>
  <c r="X219"/>
  <c r="X225"/>
  <c r="X161"/>
  <c r="X49"/>
  <c r="X95"/>
  <c r="X44"/>
  <c r="X101"/>
  <c r="X27"/>
  <c r="X213"/>
  <c r="X25"/>
  <c r="X183"/>
  <c r="X254"/>
  <c r="X265"/>
  <c r="X115"/>
  <c r="X252"/>
  <c r="X144"/>
  <c r="X182"/>
  <c r="X58"/>
  <c r="X138"/>
  <c r="X125"/>
  <c r="X267"/>
  <c r="X2"/>
  <c r="X41"/>
  <c r="X94"/>
  <c r="X247"/>
  <c r="X69"/>
  <c r="X197"/>
  <c r="X114"/>
  <c r="X214"/>
  <c r="X143"/>
  <c r="X109"/>
  <c r="X102"/>
  <c r="X38"/>
  <c r="X104"/>
  <c r="X67"/>
  <c r="X154"/>
  <c r="X195"/>
  <c r="X230"/>
  <c r="X51"/>
  <c r="X61"/>
  <c r="X270"/>
  <c r="X235"/>
  <c r="X272"/>
  <c r="X36"/>
  <c r="X73"/>
  <c r="X205"/>
  <c r="X10"/>
  <c r="X48"/>
  <c r="X82"/>
  <c r="X149"/>
  <c r="X111"/>
  <c r="X86"/>
  <c r="X136"/>
  <c r="X56"/>
  <c r="X28"/>
  <c r="X39"/>
  <c r="X135"/>
  <c r="X122"/>
  <c r="X224"/>
  <c r="X5"/>
  <c r="X12"/>
  <c r="X273"/>
  <c r="X171"/>
  <c r="X159"/>
  <c r="X217"/>
  <c r="X249"/>
  <c r="X209"/>
  <c r="X253"/>
  <c r="X250"/>
  <c r="X131"/>
  <c r="X145"/>
  <c r="X177"/>
  <c r="X215"/>
  <c r="X59"/>
  <c r="X269"/>
  <c r="X172"/>
  <c r="X240"/>
  <c r="X124"/>
  <c r="X164"/>
  <c r="X236"/>
  <c r="X121"/>
  <c r="X283"/>
  <c r="X241"/>
  <c r="X284"/>
  <c r="X262"/>
  <c r="X52"/>
  <c r="X160"/>
  <c r="X97"/>
  <c r="X285"/>
  <c r="X212"/>
  <c r="X234"/>
  <c r="X245"/>
  <c r="X202"/>
  <c r="X232"/>
  <c r="X286"/>
  <c r="X105"/>
  <c r="T269" l="1"/>
  <c r="U269"/>
  <c r="V269"/>
  <c r="W269"/>
  <c r="T241"/>
  <c r="D241" s="1"/>
  <c r="U241"/>
  <c r="V241"/>
  <c r="W241"/>
  <c r="T284"/>
  <c r="U284"/>
  <c r="V284"/>
  <c r="W284"/>
  <c r="T160"/>
  <c r="U160"/>
  <c r="V160"/>
  <c r="W160"/>
  <c r="T285"/>
  <c r="D285" s="1"/>
  <c r="U285"/>
  <c r="V285"/>
  <c r="W285"/>
  <c r="T286"/>
  <c r="U286"/>
  <c r="V286"/>
  <c r="W286"/>
  <c r="F269"/>
  <c r="F241"/>
  <c r="F284"/>
  <c r="F160"/>
  <c r="F285"/>
  <c r="F286"/>
  <c r="D160" l="1"/>
  <c r="D286"/>
  <c r="D284"/>
  <c r="D269"/>
  <c r="F3"/>
  <c r="T48" l="1"/>
  <c r="D48" s="1"/>
  <c r="U48"/>
  <c r="V48"/>
  <c r="W48"/>
  <c r="T206"/>
  <c r="U206"/>
  <c r="V206"/>
  <c r="W206"/>
  <c r="T101"/>
  <c r="U101"/>
  <c r="V101"/>
  <c r="W101"/>
  <c r="F195"/>
  <c r="F6"/>
  <c r="D101" l="1"/>
  <c r="D206"/>
  <c r="T129"/>
  <c r="D129" s="1"/>
  <c r="U129"/>
  <c r="V129"/>
  <c r="W129"/>
  <c r="F35" l="1"/>
  <c r="F108"/>
  <c r="F124"/>
  <c r="T280" l="1"/>
  <c r="U280"/>
  <c r="V280"/>
  <c r="W280"/>
  <c r="T5"/>
  <c r="U5"/>
  <c r="V5"/>
  <c r="W5"/>
  <c r="T131"/>
  <c r="U131"/>
  <c r="V131"/>
  <c r="W131"/>
  <c r="T96"/>
  <c r="D96" s="1"/>
  <c r="U96"/>
  <c r="V96"/>
  <c r="W96"/>
  <c r="T71"/>
  <c r="U71"/>
  <c r="V71"/>
  <c r="W71"/>
  <c r="T211"/>
  <c r="U211"/>
  <c r="V211"/>
  <c r="W211"/>
  <c r="T234"/>
  <c r="D234" s="1"/>
  <c r="U234"/>
  <c r="V234"/>
  <c r="W234"/>
  <c r="T246"/>
  <c r="U246"/>
  <c r="V246"/>
  <c r="W246"/>
  <c r="T209"/>
  <c r="U209"/>
  <c r="V209"/>
  <c r="W209"/>
  <c r="F100"/>
  <c r="F72"/>
  <c r="F48"/>
  <c r="F116"/>
  <c r="F179"/>
  <c r="F205"/>
  <c r="F252"/>
  <c r="F215"/>
  <c r="F118"/>
  <c r="F219"/>
  <c r="F158"/>
  <c r="F169"/>
  <c r="F146"/>
  <c r="F264"/>
  <c r="F5"/>
  <c r="F227"/>
  <c r="F242"/>
  <c r="F150"/>
  <c r="F250"/>
  <c r="F281"/>
  <c r="F53"/>
  <c r="F62"/>
  <c r="F145"/>
  <c r="F186"/>
  <c r="F25"/>
  <c r="F266"/>
  <c r="F30"/>
  <c r="F267"/>
  <c r="F94"/>
  <c r="F170"/>
  <c r="F221"/>
  <c r="F175"/>
  <c r="F197"/>
  <c r="F198"/>
  <c r="F132"/>
  <c r="F154"/>
  <c r="F206"/>
  <c r="F208"/>
  <c r="F99"/>
  <c r="F253"/>
  <c r="F14"/>
  <c r="F47"/>
  <c r="F202"/>
  <c r="F204"/>
  <c r="F4"/>
  <c r="F247"/>
  <c r="F71"/>
  <c r="F164"/>
  <c r="F109"/>
  <c r="F95"/>
  <c r="F64"/>
  <c r="T3"/>
  <c r="U3"/>
  <c r="V3"/>
  <c r="W3"/>
  <c r="T248"/>
  <c r="U248"/>
  <c r="V248"/>
  <c r="W248"/>
  <c r="T14"/>
  <c r="U14"/>
  <c r="V14"/>
  <c r="W14"/>
  <c r="T125"/>
  <c r="U125"/>
  <c r="V125"/>
  <c r="W125"/>
  <c r="T282"/>
  <c r="U282"/>
  <c r="V282"/>
  <c r="W282"/>
  <c r="T236"/>
  <c r="U236"/>
  <c r="V236"/>
  <c r="W236"/>
  <c r="T65"/>
  <c r="U65"/>
  <c r="V65"/>
  <c r="W65"/>
  <c r="T214"/>
  <c r="U214"/>
  <c r="V214"/>
  <c r="W214"/>
  <c r="T83"/>
  <c r="U83"/>
  <c r="V83"/>
  <c r="W83"/>
  <c r="T240"/>
  <c r="U240"/>
  <c r="V240"/>
  <c r="W240"/>
  <c r="T247"/>
  <c r="U247"/>
  <c r="V247"/>
  <c r="W247"/>
  <c r="T13"/>
  <c r="U13"/>
  <c r="V13"/>
  <c r="W13"/>
  <c r="T15"/>
  <c r="U15"/>
  <c r="V15"/>
  <c r="W15"/>
  <c r="T67"/>
  <c r="U67"/>
  <c r="V67"/>
  <c r="W67"/>
  <c r="T208"/>
  <c r="U208"/>
  <c r="V208"/>
  <c r="W208"/>
  <c r="T277"/>
  <c r="U277"/>
  <c r="V277"/>
  <c r="W277"/>
  <c r="T176"/>
  <c r="U176"/>
  <c r="V176"/>
  <c r="W176"/>
  <c r="T119"/>
  <c r="U119"/>
  <c r="V119"/>
  <c r="W119"/>
  <c r="T69"/>
  <c r="U69"/>
  <c r="V69"/>
  <c r="W69"/>
  <c r="T132"/>
  <c r="U132"/>
  <c r="V132"/>
  <c r="W132"/>
  <c r="T151"/>
  <c r="U151"/>
  <c r="V151"/>
  <c r="W151"/>
  <c r="T203"/>
  <c r="U203"/>
  <c r="V203"/>
  <c r="W203"/>
  <c r="T32"/>
  <c r="U32"/>
  <c r="V32"/>
  <c r="W32"/>
  <c r="T193"/>
  <c r="U193"/>
  <c r="V193"/>
  <c r="W193"/>
  <c r="T60"/>
  <c r="U60"/>
  <c r="V60"/>
  <c r="W60"/>
  <c r="T64"/>
  <c r="U64"/>
  <c r="V64"/>
  <c r="W64"/>
  <c r="T66"/>
  <c r="U66"/>
  <c r="V66"/>
  <c r="W66"/>
  <c r="T250"/>
  <c r="U250"/>
  <c r="V250"/>
  <c r="W250"/>
  <c r="T103"/>
  <c r="U103"/>
  <c r="V103"/>
  <c r="W103"/>
  <c r="T197"/>
  <c r="U197"/>
  <c r="V197"/>
  <c r="W197"/>
  <c r="T86"/>
  <c r="U86"/>
  <c r="V86"/>
  <c r="W86"/>
  <c r="T2"/>
  <c r="U2"/>
  <c r="V2"/>
  <c r="W2"/>
  <c r="F203"/>
  <c r="F214"/>
  <c r="F228"/>
  <c r="F11"/>
  <c r="F65"/>
  <c r="F40"/>
  <c r="F127"/>
  <c r="F185"/>
  <c r="F165"/>
  <c r="F12"/>
  <c r="F131"/>
  <c r="F51"/>
  <c r="F234"/>
  <c r="F174"/>
  <c r="F13"/>
  <c r="F259"/>
  <c r="F141"/>
  <c r="F102"/>
  <c r="F135"/>
  <c r="F106"/>
  <c r="F112"/>
  <c r="F45"/>
  <c r="F142"/>
  <c r="F209"/>
  <c r="F201"/>
  <c r="F275"/>
  <c r="F39"/>
  <c r="F133"/>
  <c r="F81"/>
  <c r="T146"/>
  <c r="U146"/>
  <c r="V146"/>
  <c r="W146"/>
  <c r="T87"/>
  <c r="U87"/>
  <c r="V87"/>
  <c r="W87"/>
  <c r="T201"/>
  <c r="U201"/>
  <c r="V201"/>
  <c r="W201"/>
  <c r="T215"/>
  <c r="U215"/>
  <c r="V215"/>
  <c r="W215"/>
  <c r="T7"/>
  <c r="U7"/>
  <c r="V7"/>
  <c r="W7"/>
  <c r="T145"/>
  <c r="U145"/>
  <c r="V145"/>
  <c r="W145"/>
  <c r="T97"/>
  <c r="U97"/>
  <c r="V97"/>
  <c r="W97"/>
  <c r="T212"/>
  <c r="U212"/>
  <c r="V212"/>
  <c r="W212"/>
  <c r="T70"/>
  <c r="U70"/>
  <c r="V70"/>
  <c r="W70"/>
  <c r="T217"/>
  <c r="U217"/>
  <c r="V217"/>
  <c r="W217"/>
  <c r="T200"/>
  <c r="U200"/>
  <c r="V200"/>
  <c r="W200"/>
  <c r="T258"/>
  <c r="U258"/>
  <c r="V258"/>
  <c r="W258"/>
  <c r="T150"/>
  <c r="U150"/>
  <c r="V150"/>
  <c r="W150"/>
  <c r="T113"/>
  <c r="U113"/>
  <c r="V113"/>
  <c r="W113"/>
  <c r="T85"/>
  <c r="U85"/>
  <c r="V85"/>
  <c r="W85"/>
  <c r="T267"/>
  <c r="U267"/>
  <c r="V267"/>
  <c r="W267"/>
  <c r="T196"/>
  <c r="U196"/>
  <c r="V196"/>
  <c r="W196"/>
  <c r="T95"/>
  <c r="U95"/>
  <c r="V95"/>
  <c r="W95"/>
  <c r="T107"/>
  <c r="U107"/>
  <c r="V107"/>
  <c r="W107"/>
  <c r="T221"/>
  <c r="U221"/>
  <c r="V221"/>
  <c r="W221"/>
  <c r="T57"/>
  <c r="U57"/>
  <c r="V57"/>
  <c r="W57"/>
  <c r="T121"/>
  <c r="U121"/>
  <c r="V121"/>
  <c r="W121"/>
  <c r="T224"/>
  <c r="U224"/>
  <c r="V224"/>
  <c r="W224"/>
  <c r="T271"/>
  <c r="U271"/>
  <c r="V271"/>
  <c r="W271"/>
  <c r="T159"/>
  <c r="U159"/>
  <c r="V159"/>
  <c r="W159"/>
  <c r="T254"/>
  <c r="U254"/>
  <c r="V254"/>
  <c r="W254"/>
  <c r="T167"/>
  <c r="U167"/>
  <c r="V167"/>
  <c r="W167"/>
  <c r="T84"/>
  <c r="U84"/>
  <c r="V84"/>
  <c r="W84"/>
  <c r="T165"/>
  <c r="U165"/>
  <c r="V165"/>
  <c r="W165"/>
  <c r="T275"/>
  <c r="U275"/>
  <c r="V275"/>
  <c r="W275"/>
  <c r="T164"/>
  <c r="U164"/>
  <c r="V164"/>
  <c r="W164"/>
  <c r="T252"/>
  <c r="U252"/>
  <c r="V252"/>
  <c r="W252"/>
  <c r="T19"/>
  <c r="U19"/>
  <c r="V19"/>
  <c r="W19"/>
  <c r="T273"/>
  <c r="U273"/>
  <c r="V273"/>
  <c r="W273"/>
  <c r="T180"/>
  <c r="U180"/>
  <c r="V180"/>
  <c r="W180"/>
  <c r="T25"/>
  <c r="U25"/>
  <c r="V25"/>
  <c r="W25"/>
  <c r="T77"/>
  <c r="U77"/>
  <c r="V77"/>
  <c r="W77"/>
  <c r="T229"/>
  <c r="U229"/>
  <c r="V229"/>
  <c r="W229"/>
  <c r="T137"/>
  <c r="U137"/>
  <c r="V137"/>
  <c r="W137"/>
  <c r="T222"/>
  <c r="U222"/>
  <c r="V222"/>
  <c r="W222"/>
  <c r="D2" l="1"/>
  <c r="D64"/>
  <c r="D32"/>
  <c r="D132"/>
  <c r="D176"/>
  <c r="D67"/>
  <c r="D247"/>
  <c r="D248"/>
  <c r="D180"/>
  <c r="D254"/>
  <c r="D224"/>
  <c r="D221"/>
  <c r="D196"/>
  <c r="D113"/>
  <c r="D200"/>
  <c r="D211"/>
  <c r="D250"/>
  <c r="D60"/>
  <c r="D69"/>
  <c r="D277"/>
  <c r="D240"/>
  <c r="D65"/>
  <c r="D3"/>
  <c r="D273"/>
  <c r="D164"/>
  <c r="D217"/>
  <c r="D146"/>
  <c r="D246"/>
  <c r="D222"/>
  <c r="D77"/>
  <c r="D97"/>
  <c r="D215"/>
  <c r="D197"/>
  <c r="D193"/>
  <c r="D151"/>
  <c r="D13"/>
  <c r="D83"/>
  <c r="D236"/>
  <c r="D14"/>
  <c r="D86"/>
  <c r="D103"/>
  <c r="D66"/>
  <c r="D203"/>
  <c r="D119"/>
  <c r="D208"/>
  <c r="D15"/>
  <c r="D214"/>
  <c r="D282"/>
  <c r="D209"/>
  <c r="D71"/>
  <c r="D131"/>
  <c r="D280"/>
  <c r="D229"/>
  <c r="D252"/>
  <c r="D165"/>
  <c r="D167"/>
  <c r="D271"/>
  <c r="D57"/>
  <c r="D95"/>
  <c r="D85"/>
  <c r="D258"/>
  <c r="D212"/>
  <c r="D7"/>
  <c r="D87"/>
  <c r="D125"/>
  <c r="D5"/>
  <c r="D137"/>
  <c r="D25"/>
  <c r="D19"/>
  <c r="D275"/>
  <c r="D84"/>
  <c r="D159"/>
  <c r="D121"/>
  <c r="D107"/>
  <c r="D267"/>
  <c r="D150"/>
  <c r="D70"/>
  <c r="D145"/>
  <c r="D201"/>
  <c r="T82"/>
  <c r="U82"/>
  <c r="V82"/>
  <c r="W82"/>
  <c r="T259"/>
  <c r="U259"/>
  <c r="V259"/>
  <c r="W259"/>
  <c r="T225"/>
  <c r="U225"/>
  <c r="V225"/>
  <c r="W225"/>
  <c r="T202"/>
  <c r="U202"/>
  <c r="V202"/>
  <c r="W202"/>
  <c r="T230"/>
  <c r="U230"/>
  <c r="V230"/>
  <c r="W230"/>
  <c r="T116"/>
  <c r="U116"/>
  <c r="V116"/>
  <c r="W116"/>
  <c r="T235"/>
  <c r="U235"/>
  <c r="V235"/>
  <c r="W235"/>
  <c r="T181"/>
  <c r="U181"/>
  <c r="V181"/>
  <c r="W181"/>
  <c r="T128"/>
  <c r="U128"/>
  <c r="V128"/>
  <c r="W128"/>
  <c r="T120"/>
  <c r="U120"/>
  <c r="V120"/>
  <c r="W120"/>
  <c r="T94"/>
  <c r="U94"/>
  <c r="V94"/>
  <c r="W94"/>
  <c r="T166"/>
  <c r="D166" s="1"/>
  <c r="U166"/>
  <c r="V166"/>
  <c r="W166"/>
  <c r="T20"/>
  <c r="U20"/>
  <c r="V20"/>
  <c r="W20"/>
  <c r="T63"/>
  <c r="U63"/>
  <c r="V63"/>
  <c r="W63"/>
  <c r="T149"/>
  <c r="D149" s="1"/>
  <c r="U149"/>
  <c r="V149"/>
  <c r="W149"/>
  <c r="T35"/>
  <c r="U35"/>
  <c r="V35"/>
  <c r="W35"/>
  <c r="T163"/>
  <c r="U163"/>
  <c r="V163"/>
  <c r="W163"/>
  <c r="T190"/>
  <c r="U190"/>
  <c r="V190"/>
  <c r="W190"/>
  <c r="T204"/>
  <c r="U204"/>
  <c r="V204"/>
  <c r="W204"/>
  <c r="T256"/>
  <c r="U256"/>
  <c r="V256"/>
  <c r="W256"/>
  <c r="T244"/>
  <c r="D244" s="1"/>
  <c r="U244"/>
  <c r="V244"/>
  <c r="W244"/>
  <c r="T51"/>
  <c r="U51"/>
  <c r="V51"/>
  <c r="W51"/>
  <c r="T249"/>
  <c r="U249"/>
  <c r="V249"/>
  <c r="W249"/>
  <c r="T172"/>
  <c r="D172" s="1"/>
  <c r="U172"/>
  <c r="V172"/>
  <c r="W172"/>
  <c r="T183"/>
  <c r="U183"/>
  <c r="V183"/>
  <c r="W183"/>
  <c r="T6"/>
  <c r="U6"/>
  <c r="V6"/>
  <c r="W6"/>
  <c r="T168"/>
  <c r="D168" s="1"/>
  <c r="U168"/>
  <c r="V168"/>
  <c r="W168"/>
  <c r="T278"/>
  <c r="U278"/>
  <c r="V278"/>
  <c r="W278"/>
  <c r="T16"/>
  <c r="U16"/>
  <c r="V16"/>
  <c r="W16"/>
  <c r="T4"/>
  <c r="D4" s="1"/>
  <c r="U4"/>
  <c r="V4"/>
  <c r="W4"/>
  <c r="T253"/>
  <c r="U253"/>
  <c r="V253"/>
  <c r="W253"/>
  <c r="T184"/>
  <c r="U184"/>
  <c r="V184"/>
  <c r="W184"/>
  <c r="T142"/>
  <c r="U142"/>
  <c r="V142"/>
  <c r="W142"/>
  <c r="T141"/>
  <c r="U141"/>
  <c r="V141"/>
  <c r="W141"/>
  <c r="T276"/>
  <c r="U276"/>
  <c r="V276"/>
  <c r="W276"/>
  <c r="T219"/>
  <c r="U219"/>
  <c r="V219"/>
  <c r="W219"/>
  <c r="T135"/>
  <c r="U135"/>
  <c r="V135"/>
  <c r="W135"/>
  <c r="T34"/>
  <c r="U34"/>
  <c r="V34"/>
  <c r="W34"/>
  <c r="T147"/>
  <c r="U147"/>
  <c r="V147"/>
  <c r="W147"/>
  <c r="T23"/>
  <c r="U23"/>
  <c r="V23"/>
  <c r="W23"/>
  <c r="T92"/>
  <c r="U92"/>
  <c r="V92"/>
  <c r="W92"/>
  <c r="T68"/>
  <c r="U68"/>
  <c r="V68"/>
  <c r="W68"/>
  <c r="T52"/>
  <c r="U52"/>
  <c r="V52"/>
  <c r="W52"/>
  <c r="T239"/>
  <c r="U239"/>
  <c r="V239"/>
  <c r="W239"/>
  <c r="T161"/>
  <c r="U161"/>
  <c r="V161"/>
  <c r="W161"/>
  <c r="F90"/>
  <c r="F84"/>
  <c r="F163"/>
  <c r="F191"/>
  <c r="F177"/>
  <c r="F172"/>
  <c r="F56"/>
  <c r="F224"/>
  <c r="F277"/>
  <c r="F218"/>
  <c r="F196"/>
  <c r="F268"/>
  <c r="F105"/>
  <c r="F20"/>
  <c r="F120"/>
  <c r="F168"/>
  <c r="F192"/>
  <c r="F260"/>
  <c r="F216"/>
  <c r="F79"/>
  <c r="F22"/>
  <c r="F15"/>
  <c r="F98"/>
  <c r="F26"/>
  <c r="F271"/>
  <c r="F276"/>
  <c r="F246"/>
  <c r="F43"/>
  <c r="F229"/>
  <c r="F78"/>
  <c r="F157"/>
  <c r="F161"/>
  <c r="F91"/>
  <c r="F82"/>
  <c r="F86"/>
  <c r="F258"/>
  <c r="F66"/>
  <c r="F236"/>
  <c r="F97"/>
  <c r="F36"/>
  <c r="F265"/>
  <c r="F155"/>
  <c r="F274"/>
  <c r="F28"/>
  <c r="F210"/>
  <c r="D120" l="1"/>
  <c r="D235"/>
  <c r="D202"/>
  <c r="D82"/>
  <c r="D161"/>
  <c r="D68"/>
  <c r="D23"/>
  <c r="D34"/>
  <c r="D276"/>
  <c r="D184"/>
  <c r="D16"/>
  <c r="D6"/>
  <c r="D249"/>
  <c r="D256"/>
  <c r="D190"/>
  <c r="D163"/>
  <c r="D63"/>
  <c r="D128"/>
  <c r="D116"/>
  <c r="D239"/>
  <c r="D92"/>
  <c r="D135"/>
  <c r="D141"/>
  <c r="D253"/>
  <c r="D278"/>
  <c r="D183"/>
  <c r="D51"/>
  <c r="D204"/>
  <c r="D35"/>
  <c r="D20"/>
  <c r="D94"/>
  <c r="D181"/>
  <c r="D230"/>
  <c r="D225"/>
  <c r="D259"/>
  <c r="D52"/>
  <c r="D147"/>
  <c r="D219"/>
  <c r="D142"/>
  <c r="T45"/>
  <c r="U45"/>
  <c r="V45"/>
  <c r="W45"/>
  <c r="T243"/>
  <c r="U243"/>
  <c r="V243"/>
  <c r="W243"/>
  <c r="T72"/>
  <c r="U72"/>
  <c r="V72"/>
  <c r="W72"/>
  <c r="T123"/>
  <c r="U123"/>
  <c r="V123"/>
  <c r="W123"/>
  <c r="T265"/>
  <c r="U265"/>
  <c r="V265"/>
  <c r="W265"/>
  <c r="T210"/>
  <c r="U210"/>
  <c r="V210"/>
  <c r="W210"/>
  <c r="T188"/>
  <c r="U188"/>
  <c r="V188"/>
  <c r="W188"/>
  <c r="T156"/>
  <c r="U156"/>
  <c r="V156"/>
  <c r="W156"/>
  <c r="T242"/>
  <c r="U242"/>
  <c r="V242"/>
  <c r="W242"/>
  <c r="T213"/>
  <c r="U213"/>
  <c r="V213"/>
  <c r="W213"/>
  <c r="T21"/>
  <c r="U21"/>
  <c r="V21"/>
  <c r="W21"/>
  <c r="T233"/>
  <c r="U233"/>
  <c r="V233"/>
  <c r="W233"/>
  <c r="T134"/>
  <c r="U134"/>
  <c r="V134"/>
  <c r="W134"/>
  <c r="T104"/>
  <c r="D104" s="1"/>
  <c r="U104"/>
  <c r="V104"/>
  <c r="W104"/>
  <c r="T98"/>
  <c r="U98"/>
  <c r="V98"/>
  <c r="W98"/>
  <c r="T281"/>
  <c r="U281"/>
  <c r="V281"/>
  <c r="W281"/>
  <c r="T179"/>
  <c r="U179"/>
  <c r="V179"/>
  <c r="W179"/>
  <c r="T185"/>
  <c r="U185"/>
  <c r="V185"/>
  <c r="W185"/>
  <c r="T88"/>
  <c r="U88"/>
  <c r="V88"/>
  <c r="W88"/>
  <c r="T216"/>
  <c r="U216"/>
  <c r="V216"/>
  <c r="W216"/>
  <c r="T187"/>
  <c r="U187"/>
  <c r="V187"/>
  <c r="W187"/>
  <c r="T90"/>
  <c r="U90"/>
  <c r="V90"/>
  <c r="W90"/>
  <c r="T173"/>
  <c r="U173"/>
  <c r="V173"/>
  <c r="W173"/>
  <c r="T9"/>
  <c r="U9"/>
  <c r="V9"/>
  <c r="W9"/>
  <c r="T194"/>
  <c r="U194"/>
  <c r="V194"/>
  <c r="W194"/>
  <c r="T102"/>
  <c r="U102"/>
  <c r="V102"/>
  <c r="W102"/>
  <c r="T133"/>
  <c r="U133"/>
  <c r="V133"/>
  <c r="W133"/>
  <c r="T93"/>
  <c r="U93"/>
  <c r="V93"/>
  <c r="W93"/>
  <c r="T226"/>
  <c r="U226"/>
  <c r="V226"/>
  <c r="W226"/>
  <c r="T155"/>
  <c r="U155"/>
  <c r="V155"/>
  <c r="W155"/>
  <c r="T10"/>
  <c r="U10"/>
  <c r="V10"/>
  <c r="W10"/>
  <c r="T143"/>
  <c r="U143"/>
  <c r="V143"/>
  <c r="W143"/>
  <c r="T199"/>
  <c r="U199"/>
  <c r="V199"/>
  <c r="W199"/>
  <c r="T49"/>
  <c r="U49"/>
  <c r="V49"/>
  <c r="W49"/>
  <c r="T81"/>
  <c r="U81"/>
  <c r="V81"/>
  <c r="W81"/>
  <c r="T148"/>
  <c r="U148"/>
  <c r="V148"/>
  <c r="W148"/>
  <c r="F212"/>
  <c r="F107"/>
  <c r="F189"/>
  <c r="F92"/>
  <c r="F101"/>
  <c r="F193"/>
  <c r="F96"/>
  <c r="F243"/>
  <c r="F54"/>
  <c r="F58"/>
  <c r="F42"/>
  <c r="F16"/>
  <c r="F199"/>
  <c r="F139"/>
  <c r="F171"/>
  <c r="F194"/>
  <c r="F77"/>
  <c r="F111"/>
  <c r="F34"/>
  <c r="F162"/>
  <c r="F261"/>
  <c r="F128"/>
  <c r="F138"/>
  <c r="F190"/>
  <c r="F103"/>
  <c r="F182"/>
  <c r="F235"/>
  <c r="F283"/>
  <c r="F37"/>
  <c r="F231"/>
  <c r="F200"/>
  <c r="F270"/>
  <c r="F44"/>
  <c r="F225"/>
  <c r="F255"/>
  <c r="F207"/>
  <c r="F263"/>
  <c r="F181"/>
  <c r="F166"/>
  <c r="T157"/>
  <c r="U157"/>
  <c r="V157"/>
  <c r="W157"/>
  <c r="T186"/>
  <c r="U186"/>
  <c r="V186"/>
  <c r="W186"/>
  <c r="F38"/>
  <c r="F279"/>
  <c r="F21"/>
  <c r="F87"/>
  <c r="F149"/>
  <c r="F130"/>
  <c r="F220"/>
  <c r="F184"/>
  <c r="F83"/>
  <c r="F17"/>
  <c r="F232"/>
  <c r="F137"/>
  <c r="F240"/>
  <c r="F23"/>
  <c r="F18"/>
  <c r="F223"/>
  <c r="F167"/>
  <c r="F59"/>
  <c r="F244"/>
  <c r="T54"/>
  <c r="U54"/>
  <c r="V54"/>
  <c r="W54"/>
  <c r="T178"/>
  <c r="U178"/>
  <c r="V178"/>
  <c r="W178"/>
  <c r="T37"/>
  <c r="U37"/>
  <c r="V37"/>
  <c r="W37"/>
  <c r="T262"/>
  <c r="U262"/>
  <c r="V262"/>
  <c r="W262"/>
  <c r="D81" l="1"/>
  <c r="D54"/>
  <c r="D93"/>
  <c r="D199"/>
  <c r="D194"/>
  <c r="D185"/>
  <c r="D281"/>
  <c r="D134"/>
  <c r="D213"/>
  <c r="D188"/>
  <c r="D265"/>
  <c r="D72"/>
  <c r="D37"/>
  <c r="D49"/>
  <c r="D143"/>
  <c r="D155"/>
  <c r="D9"/>
  <c r="D90"/>
  <c r="D216"/>
  <c r="D98"/>
  <c r="D233"/>
  <c r="D242"/>
  <c r="D243"/>
  <c r="D21"/>
  <c r="D156"/>
  <c r="D210"/>
  <c r="D123"/>
  <c r="D45"/>
  <c r="D262"/>
  <c r="D186"/>
  <c r="D178"/>
  <c r="D148"/>
  <c r="D10"/>
  <c r="D226"/>
  <c r="D133"/>
  <c r="D102"/>
  <c r="D173"/>
  <c r="D187"/>
  <c r="D88"/>
  <c r="D179"/>
  <c r="D157"/>
  <c r="F60"/>
  <c r="F115"/>
  <c r="T29"/>
  <c r="V29"/>
  <c r="W29"/>
  <c r="U29"/>
  <c r="D29" l="1"/>
  <c r="F183"/>
  <c r="U257"/>
  <c r="W257"/>
  <c r="T257"/>
  <c r="V257"/>
  <c r="D257" l="1"/>
  <c r="U115"/>
  <c r="W115"/>
  <c r="F153"/>
  <c r="T115"/>
  <c r="V115"/>
  <c r="D115" l="1"/>
  <c r="U231"/>
  <c r="W231"/>
  <c r="T231"/>
  <c r="V231"/>
  <c r="D231" l="1"/>
  <c r="F57"/>
  <c r="U58"/>
  <c r="W58"/>
  <c r="F257"/>
  <c r="T58"/>
  <c r="V58"/>
  <c r="D58" l="1"/>
  <c r="F49"/>
  <c r="U140"/>
  <c r="W140"/>
  <c r="T140"/>
  <c r="V140"/>
  <c r="D140" l="1"/>
  <c r="F156"/>
  <c r="U138"/>
  <c r="W138"/>
  <c r="T138"/>
  <c r="V138"/>
  <c r="D138" l="1"/>
  <c r="U232"/>
  <c r="W232"/>
  <c r="F278"/>
  <c r="T232"/>
  <c r="V232"/>
  <c r="D232" l="1"/>
  <c r="F73" l="1"/>
  <c r="F256"/>
  <c r="F68"/>
  <c r="U114"/>
  <c r="W114"/>
  <c r="T114"/>
  <c r="V114"/>
  <c r="D114" l="1"/>
  <c r="U192"/>
  <c r="W192"/>
  <c r="F143"/>
  <c r="T192"/>
  <c r="V192"/>
  <c r="D192" l="1"/>
  <c r="F63"/>
  <c r="F52"/>
  <c r="U89"/>
  <c r="W89"/>
  <c r="T89"/>
  <c r="V89"/>
  <c r="D89" l="1"/>
  <c r="F74"/>
  <c r="F254" l="1"/>
  <c r="F8" l="1"/>
  <c r="F31" l="1"/>
  <c r="T42"/>
  <c r="V42"/>
  <c r="U42"/>
  <c r="W42"/>
  <c r="F239"/>
  <c r="T79"/>
  <c r="U79"/>
  <c r="V79"/>
  <c r="W79"/>
  <c r="D79" l="1"/>
  <c r="D42"/>
  <c r="W39"/>
  <c r="U39"/>
  <c r="T39"/>
  <c r="V39"/>
  <c r="F41"/>
  <c r="F89"/>
  <c r="D39" l="1"/>
  <c r="F80"/>
  <c r="W53"/>
  <c r="T53"/>
  <c r="U53"/>
  <c r="V53"/>
  <c r="F121"/>
  <c r="F245"/>
  <c r="D53" l="1"/>
  <c r="W152"/>
  <c r="V152"/>
  <c r="U152"/>
  <c r="T152"/>
  <c r="W227"/>
  <c r="V227"/>
  <c r="U227"/>
  <c r="T227"/>
  <c r="U109"/>
  <c r="F110"/>
  <c r="V109"/>
  <c r="T109"/>
  <c r="W109"/>
  <c r="T31"/>
  <c r="V31"/>
  <c r="U31"/>
  <c r="W31"/>
  <c r="T12"/>
  <c r="D12" s="1"/>
  <c r="V12"/>
  <c r="U12"/>
  <c r="W12"/>
  <c r="F9"/>
  <c r="D31" l="1"/>
  <c r="D227"/>
  <c r="D152"/>
  <c r="D109"/>
  <c r="T228"/>
  <c r="V228"/>
  <c r="F129"/>
  <c r="U228"/>
  <c r="W228"/>
  <c r="D228" l="1"/>
  <c r="U266"/>
  <c r="T266"/>
  <c r="V266"/>
  <c r="W266"/>
  <c r="F211"/>
  <c r="D266" l="1"/>
  <c r="F55"/>
  <c r="V270"/>
  <c r="U270"/>
  <c r="F152"/>
  <c r="T270"/>
  <c r="W270"/>
  <c r="D270" l="1"/>
  <c r="F233"/>
  <c r="U50" l="1"/>
  <c r="T50"/>
  <c r="V50"/>
  <c r="W50"/>
  <c r="F282"/>
  <c r="D50" l="1"/>
  <c r="T169"/>
  <c r="D169" s="1"/>
  <c r="V169"/>
  <c r="U169"/>
  <c r="W169"/>
  <c r="U189" l="1"/>
  <c r="T189"/>
  <c r="W189"/>
  <c r="V189"/>
  <c r="T136"/>
  <c r="V136"/>
  <c r="U136"/>
  <c r="W136"/>
  <c r="F122"/>
  <c r="D189" l="1"/>
  <c r="D136"/>
  <c r="T198"/>
  <c r="V198"/>
  <c r="U198"/>
  <c r="W198"/>
  <c r="F226"/>
  <c r="T175"/>
  <c r="D175" s="1"/>
  <c r="V175"/>
  <c r="U175"/>
  <c r="W175"/>
  <c r="F50"/>
  <c r="D198" l="1"/>
  <c r="U177"/>
  <c r="V177"/>
  <c r="W177"/>
  <c r="T177"/>
  <c r="F178"/>
  <c r="F148"/>
  <c r="D177" l="1"/>
  <c r="V218"/>
  <c r="W218"/>
  <c r="U218"/>
  <c r="T218"/>
  <c r="U268"/>
  <c r="W268"/>
  <c r="V268"/>
  <c r="T268"/>
  <c r="F2"/>
  <c r="F176"/>
  <c r="F32"/>
  <c r="D268" l="1"/>
  <c r="D218"/>
  <c r="T38"/>
  <c r="V38"/>
  <c r="U38"/>
  <c r="W38"/>
  <c r="T272"/>
  <c r="D272" s="1"/>
  <c r="U272"/>
  <c r="W272"/>
  <c r="V272"/>
  <c r="F67"/>
  <c r="D38" l="1"/>
  <c r="T261"/>
  <c r="U261"/>
  <c r="W261"/>
  <c r="V261"/>
  <c r="F10"/>
  <c r="D261" l="1"/>
  <c r="T171"/>
  <c r="U171"/>
  <c r="W171"/>
  <c r="V171"/>
  <c r="F93"/>
  <c r="D171" l="1"/>
  <c r="T73"/>
  <c r="U73"/>
  <c r="W73"/>
  <c r="V73"/>
  <c r="F188"/>
  <c r="D73" l="1"/>
  <c r="V117"/>
  <c r="T117"/>
  <c r="U117"/>
  <c r="W117"/>
  <c r="V144"/>
  <c r="W144"/>
  <c r="T144"/>
  <c r="U144"/>
  <c r="F144"/>
  <c r="D144" l="1"/>
  <c r="D117"/>
  <c r="F280"/>
  <c r="T191" l="1"/>
  <c r="U191"/>
  <c r="W191"/>
  <c r="V191"/>
  <c r="F85"/>
  <c r="D191" l="1"/>
  <c r="T74"/>
  <c r="U74"/>
  <c r="W74"/>
  <c r="V74"/>
  <c r="F230"/>
  <c r="D74" l="1"/>
  <c r="W207"/>
  <c r="U207"/>
  <c r="V207"/>
  <c r="T207"/>
  <c r="T17"/>
  <c r="U17"/>
  <c r="W17"/>
  <c r="V17"/>
  <c r="D207" l="1"/>
  <c r="D17"/>
  <c r="F125"/>
  <c r="T43" l="1"/>
  <c r="D43" s="1"/>
  <c r="U43"/>
  <c r="V43"/>
  <c r="W43"/>
  <c r="F114"/>
  <c r="T100" l="1"/>
  <c r="U100"/>
  <c r="V100"/>
  <c r="W100"/>
  <c r="F88"/>
  <c r="D100" l="1"/>
  <c r="T260"/>
  <c r="D260" s="1"/>
  <c r="U260"/>
  <c r="W260"/>
  <c r="V260"/>
  <c r="V8"/>
  <c r="U8"/>
  <c r="T8"/>
  <c r="W8"/>
  <c r="F213"/>
  <c r="D8" l="1"/>
  <c r="T59"/>
  <c r="D59" s="1"/>
  <c r="W59"/>
  <c r="V59"/>
  <c r="U59"/>
  <c r="F19" l="1"/>
  <c r="V264"/>
  <c r="U264"/>
  <c r="T264"/>
  <c r="W264"/>
  <c r="D264" l="1"/>
  <c r="V56"/>
  <c r="W56"/>
  <c r="T56"/>
  <c r="U56"/>
  <c r="V78"/>
  <c r="W78"/>
  <c r="T78"/>
  <c r="U78"/>
  <c r="F24"/>
  <c r="D78" l="1"/>
  <c r="D56"/>
  <c r="T124"/>
  <c r="D124" s="1"/>
  <c r="U124"/>
  <c r="V124"/>
  <c r="W124"/>
  <c r="F69"/>
  <c r="U274" l="1"/>
  <c r="W274"/>
  <c r="V274"/>
  <c r="T274"/>
  <c r="D274" l="1"/>
  <c r="U106"/>
  <c r="W106"/>
  <c r="V106"/>
  <c r="T106"/>
  <c r="F29"/>
  <c r="D106" l="1"/>
  <c r="F27"/>
  <c r="V153" l="1"/>
  <c r="W153"/>
  <c r="T153"/>
  <c r="U153"/>
  <c r="T28"/>
  <c r="U28"/>
  <c r="W28"/>
  <c r="V28"/>
  <c r="F70"/>
  <c r="D153" l="1"/>
  <c r="D28"/>
  <c r="T105"/>
  <c r="D105" s="1"/>
  <c r="V105"/>
  <c r="U105"/>
  <c r="W105"/>
  <c r="V283"/>
  <c r="U283"/>
  <c r="W283"/>
  <c r="T283"/>
  <c r="D283" l="1"/>
  <c r="V170"/>
  <c r="U170"/>
  <c r="W170"/>
  <c r="T170"/>
  <c r="F117"/>
  <c r="D170" l="1"/>
  <c r="T36"/>
  <c r="D36" s="1"/>
  <c r="U36"/>
  <c r="V36"/>
  <c r="W36"/>
  <c r="F272"/>
  <c r="V44" l="1"/>
  <c r="W44"/>
  <c r="T44"/>
  <c r="U44"/>
  <c r="F273"/>
  <c r="D44" l="1"/>
  <c r="T108"/>
  <c r="U108"/>
  <c r="V108"/>
  <c r="W108"/>
  <c r="F46"/>
  <c r="D108" l="1"/>
  <c r="T46"/>
  <c r="U46"/>
  <c r="W46"/>
  <c r="V46"/>
  <c r="F75"/>
  <c r="D46" l="1"/>
  <c r="F151"/>
  <c r="W62" l="1"/>
  <c r="U62"/>
  <c r="V62"/>
  <c r="T62"/>
  <c r="F262"/>
  <c r="D62" l="1"/>
  <c r="U47"/>
  <c r="W47"/>
  <c r="T47"/>
  <c r="V47"/>
  <c r="F248"/>
  <c r="D47" l="1"/>
  <c r="U237"/>
  <c r="W237"/>
  <c r="T237"/>
  <c r="V237"/>
  <c r="F187"/>
  <c r="D237" l="1"/>
  <c r="T112"/>
  <c r="D112" s="1"/>
  <c r="V112"/>
  <c r="U112"/>
  <c r="W112"/>
  <c r="T18"/>
  <c r="D18" s="1"/>
  <c r="U18"/>
  <c r="W18"/>
  <c r="V18"/>
  <c r="U75" l="1"/>
  <c r="T75"/>
  <c r="V75"/>
  <c r="W75"/>
  <c r="T223"/>
  <c r="U223"/>
  <c r="W223"/>
  <c r="V223"/>
  <c r="D75" l="1"/>
  <c r="D223"/>
  <c r="V126"/>
  <c r="W126"/>
  <c r="T126"/>
  <c r="U126"/>
  <c r="W118"/>
  <c r="V118"/>
  <c r="U118"/>
  <c r="T118"/>
  <c r="D118" l="1"/>
  <c r="D126"/>
  <c r="W80"/>
  <c r="U80"/>
  <c r="T80"/>
  <c r="V80"/>
  <c r="U30"/>
  <c r="T30"/>
  <c r="W30"/>
  <c r="V30"/>
  <c r="D30" l="1"/>
  <c r="D80"/>
  <c r="W24"/>
  <c r="V24"/>
  <c r="U24"/>
  <c r="T24"/>
  <c r="F237"/>
  <c r="D24" l="1"/>
  <c r="F7"/>
  <c r="W130" l="1"/>
  <c r="U130"/>
  <c r="V130"/>
  <c r="T130"/>
  <c r="U76"/>
  <c r="T76"/>
  <c r="W76"/>
  <c r="V76"/>
  <c r="F222"/>
  <c r="D76" l="1"/>
  <c r="D130"/>
  <c r="T195"/>
  <c r="D195" s="1"/>
  <c r="V195"/>
  <c r="W195"/>
  <c r="U195"/>
  <c r="W122"/>
  <c r="V122"/>
  <c r="U122"/>
  <c r="T122"/>
  <c r="D122" l="1"/>
  <c r="F104"/>
  <c r="V91" l="1"/>
  <c r="W91"/>
  <c r="T91"/>
  <c r="U91"/>
  <c r="F140"/>
  <c r="D91" l="1"/>
  <c r="V99"/>
  <c r="T99"/>
  <c r="W99"/>
  <c r="U99"/>
  <c r="F76"/>
  <c r="D99" l="1"/>
  <c r="F33"/>
  <c r="U111" l="1"/>
  <c r="T111"/>
  <c r="V111"/>
  <c r="W111"/>
  <c r="V11"/>
  <c r="U11"/>
  <c r="W11"/>
  <c r="T11"/>
  <c r="F249"/>
  <c r="D11" l="1"/>
  <c r="D111"/>
  <c r="T162"/>
  <c r="D162" s="1"/>
  <c r="V162"/>
  <c r="U162"/>
  <c r="W162"/>
  <c r="V238"/>
  <c r="U238"/>
  <c r="W238"/>
  <c r="T238"/>
  <c r="F180"/>
  <c r="D238" l="1"/>
  <c r="F61"/>
  <c r="U158" l="1"/>
  <c r="W158"/>
  <c r="V158"/>
  <c r="T158"/>
  <c r="D158" l="1"/>
  <c r="U205"/>
  <c r="W205"/>
  <c r="T205"/>
  <c r="V205"/>
  <c r="T40"/>
  <c r="U40"/>
  <c r="V40"/>
  <c r="W40"/>
  <c r="F136"/>
  <c r="D205" l="1"/>
  <c r="D40"/>
  <c r="T41"/>
  <c r="U41"/>
  <c r="V41"/>
  <c r="W41"/>
  <c r="F134"/>
  <c r="D41" l="1"/>
  <c r="V245"/>
  <c r="W245"/>
  <c r="U245"/>
  <c r="T245"/>
  <c r="V27"/>
  <c r="W27"/>
  <c r="T27"/>
  <c r="U27"/>
  <c r="F251"/>
  <c r="D27" l="1"/>
  <c r="D245"/>
  <c r="T61"/>
  <c r="D61" s="1"/>
  <c r="U61"/>
  <c r="V61"/>
  <c r="W61"/>
  <c r="V174"/>
  <c r="W174"/>
  <c r="F173"/>
  <c r="T174"/>
  <c r="U174"/>
  <c r="D174" l="1"/>
  <c r="T55"/>
  <c r="D55" s="1"/>
  <c r="U55"/>
  <c r="V55"/>
  <c r="W55"/>
  <c r="F119"/>
  <c r="T220" l="1"/>
  <c r="D220" s="1"/>
  <c r="V220"/>
  <c r="U220"/>
  <c r="W220"/>
  <c r="V33"/>
  <c r="W33"/>
  <c r="T33"/>
  <c r="D33" s="1"/>
  <c r="U33"/>
  <c r="F147"/>
  <c r="V251" l="1"/>
  <c r="T251"/>
  <c r="W251"/>
  <c r="U251"/>
  <c r="W127"/>
  <c r="T127"/>
  <c r="U127"/>
  <c r="F123"/>
  <c r="V127"/>
  <c r="D251" l="1"/>
  <c r="D127"/>
  <c r="T26"/>
  <c r="V26"/>
  <c r="U26"/>
  <c r="W26"/>
  <c r="V110"/>
  <c r="W110"/>
  <c r="T110"/>
  <c r="U110"/>
  <c r="D26" l="1"/>
  <c r="D110"/>
  <c r="F217"/>
  <c r="T279" l="1"/>
  <c r="D279" s="1"/>
  <c r="U279"/>
  <c r="V279"/>
  <c r="W279"/>
  <c r="F113"/>
  <c r="T154"/>
  <c r="U154"/>
  <c r="V154"/>
  <c r="W154"/>
  <c r="D154" l="1"/>
  <c r="T263"/>
  <c r="D263" s="1"/>
  <c r="U263"/>
  <c r="F126"/>
  <c r="V263"/>
  <c r="W263"/>
  <c r="V139"/>
  <c r="W139"/>
  <c r="T139"/>
  <c r="U139"/>
  <c r="D139" l="1"/>
  <c r="U255"/>
  <c r="W255"/>
  <c r="V255"/>
  <c r="T255"/>
  <c r="F159"/>
  <c r="T182"/>
  <c r="D182" s="1"/>
  <c r="U182"/>
  <c r="V182"/>
  <c r="W182"/>
  <c r="D255" l="1"/>
  <c r="W22"/>
  <c r="U22"/>
  <c r="V22"/>
  <c r="T22"/>
  <c r="F238"/>
  <c r="D22" l="1"/>
</calcChain>
</file>

<file path=xl/sharedStrings.xml><?xml version="1.0" encoding="utf-8"?>
<sst xmlns="http://schemas.openxmlformats.org/spreadsheetml/2006/main" count="2165" uniqueCount="703">
  <si>
    <t>4.</t>
  </si>
  <si>
    <t>5.</t>
  </si>
  <si>
    <t>6.</t>
  </si>
  <si>
    <t>8.</t>
  </si>
  <si>
    <t>9.</t>
  </si>
  <si>
    <t>10.</t>
  </si>
  <si>
    <t>11.</t>
  </si>
  <si>
    <t>12.</t>
  </si>
  <si>
    <t>13.</t>
  </si>
  <si>
    <t>14.</t>
  </si>
  <si>
    <t>16.</t>
  </si>
  <si>
    <t>17.</t>
  </si>
  <si>
    <t>19.</t>
  </si>
  <si>
    <t>20.</t>
  </si>
  <si>
    <t>21.</t>
  </si>
  <si>
    <t>Příjmení a jméno</t>
  </si>
  <si>
    <t>Klub</t>
  </si>
  <si>
    <t>23.</t>
  </si>
  <si>
    <t>24.</t>
  </si>
  <si>
    <t>25.</t>
  </si>
  <si>
    <t>26.</t>
  </si>
  <si>
    <t>27.</t>
  </si>
  <si>
    <t>28.</t>
  </si>
  <si>
    <t>29.</t>
  </si>
  <si>
    <t>30.</t>
  </si>
  <si>
    <t>32.</t>
  </si>
  <si>
    <t>34.</t>
  </si>
  <si>
    <t>35.</t>
  </si>
  <si>
    <t>Body celkem</t>
  </si>
  <si>
    <t>1. závod</t>
  </si>
  <si>
    <t>2. závod</t>
  </si>
  <si>
    <t>3. závod</t>
  </si>
  <si>
    <t>4. závod</t>
  </si>
  <si>
    <t>5. závod</t>
  </si>
  <si>
    <t>1. nejlepší</t>
  </si>
  <si>
    <t>2. nejlepší</t>
  </si>
  <si>
    <t>3. nejlepší</t>
  </si>
  <si>
    <t>Pořadí SOS</t>
  </si>
  <si>
    <t>Pořadí body celkem</t>
  </si>
  <si>
    <t>6. závod</t>
  </si>
  <si>
    <t>4. nejlepší</t>
  </si>
  <si>
    <t>7. závod</t>
  </si>
  <si>
    <t>LTP</t>
  </si>
  <si>
    <t>ROU</t>
  </si>
  <si>
    <t>Žejdlík Michal</t>
  </si>
  <si>
    <t>Macek Jiří</t>
  </si>
  <si>
    <t>LIT</t>
  </si>
  <si>
    <t>31.</t>
  </si>
  <si>
    <t>Eiselt Miloš</t>
  </si>
  <si>
    <t>Bartoš Vojtěch</t>
  </si>
  <si>
    <t>Pořadí</t>
  </si>
  <si>
    <t>Duda Miroslav</t>
  </si>
  <si>
    <t>DLT</t>
  </si>
  <si>
    <t>Nosek Petr</t>
  </si>
  <si>
    <t>* =  pořadatel závodu obdrží 100 bodů</t>
  </si>
  <si>
    <t>Bruner Luboš</t>
  </si>
  <si>
    <t>Riby Thomas</t>
  </si>
  <si>
    <t>Pořadí dle bodů</t>
  </si>
  <si>
    <t>Příjmení, jméno</t>
  </si>
  <si>
    <t>BODY pro SOS</t>
  </si>
  <si>
    <t>1.</t>
  </si>
  <si>
    <t>15.</t>
  </si>
  <si>
    <t>22.</t>
  </si>
  <si>
    <t>36.</t>
  </si>
  <si>
    <t>Klein Aleš</t>
  </si>
  <si>
    <t>Klein Martin</t>
  </si>
  <si>
    <t>SLA</t>
  </si>
  <si>
    <t>Lošťáková Ivana</t>
  </si>
  <si>
    <t>7.</t>
  </si>
  <si>
    <t>18.</t>
  </si>
  <si>
    <t>33.</t>
  </si>
  <si>
    <t>STB</t>
  </si>
  <si>
    <t>Eiselt Jan</t>
  </si>
  <si>
    <t>Hrstka Pavel</t>
  </si>
  <si>
    <t>Kučerka Radek</t>
  </si>
  <si>
    <t>Kučerková Adéla</t>
  </si>
  <si>
    <t>Zápotocký Tomáš</t>
  </si>
  <si>
    <t>Angletová Kateřina</t>
  </si>
  <si>
    <t>Zápotocký Jiří</t>
  </si>
  <si>
    <t>Beran František</t>
  </si>
  <si>
    <t>Riby Kateřina (LTP)</t>
  </si>
  <si>
    <t>Angleta Daniel</t>
  </si>
  <si>
    <t>Žejdlíková Eliška (LTP)</t>
  </si>
  <si>
    <t>Kučerka Jan</t>
  </si>
  <si>
    <t>Beranová Jana (SLA)</t>
  </si>
  <si>
    <t>Zápotocký Luboš</t>
  </si>
  <si>
    <t>Beran Jaroslav</t>
  </si>
  <si>
    <t>Grisa Petr</t>
  </si>
  <si>
    <t>Hrstková Marie (SLA)</t>
  </si>
  <si>
    <t>Klášterka Karel</t>
  </si>
  <si>
    <t>Grisová Kateřina</t>
  </si>
  <si>
    <t>Kruschina Jan</t>
  </si>
  <si>
    <t>Nosek Martina (DLT)</t>
  </si>
  <si>
    <t>Perenský Jan</t>
  </si>
  <si>
    <t>Leníková Jana (DLT)</t>
  </si>
  <si>
    <t>Skýpala Kryštof</t>
  </si>
  <si>
    <t>Kučerková Romana</t>
  </si>
  <si>
    <t>Žejdlíková Jitka</t>
  </si>
  <si>
    <t>Večerní trénink Louny - 25.01.2024</t>
  </si>
  <si>
    <t>Lošťák Karel</t>
  </si>
  <si>
    <t>Bartošová Lenka</t>
  </si>
  <si>
    <t>Bílý Petr</t>
  </si>
  <si>
    <t>DOK</t>
  </si>
  <si>
    <t>Cabalka Aleš</t>
  </si>
  <si>
    <t>KUL</t>
  </si>
  <si>
    <t>Cabalka Antonín </t>
  </si>
  <si>
    <t>Dvořák Radim </t>
  </si>
  <si>
    <t>Fuchs Samuel</t>
  </si>
  <si>
    <t>Hinterholzinger Petr</t>
  </si>
  <si>
    <t>Hnízdil Jan</t>
  </si>
  <si>
    <t>KAS</t>
  </si>
  <si>
    <t>Holpuch Jiří</t>
  </si>
  <si>
    <t>LDC</t>
  </si>
  <si>
    <t>Hulha Karel</t>
  </si>
  <si>
    <t>Hulha Lukáš</t>
  </si>
  <si>
    <t>Johnová Lenka</t>
  </si>
  <si>
    <t>Kubec Pavel</t>
  </si>
  <si>
    <t>Kutílek Roman</t>
  </si>
  <si>
    <t>Mančalová Alena</t>
  </si>
  <si>
    <t>Mančalová Eva</t>
  </si>
  <si>
    <t>Nehasil Vláďa</t>
  </si>
  <si>
    <t>Nerad Jaroslav</t>
  </si>
  <si>
    <t>Pavlík Eliáš</t>
  </si>
  <si>
    <t>Pavlík Přemek</t>
  </si>
  <si>
    <t>Pavlík Tobiáš</t>
  </si>
  <si>
    <t>Pavlíková Jitka</t>
  </si>
  <si>
    <t>Rotsch Jakub</t>
  </si>
  <si>
    <t>Řádková Anna</t>
  </si>
  <si>
    <t>Šašek Jakub</t>
  </si>
  <si>
    <t>Šašek Jan ml.</t>
  </si>
  <si>
    <t>Šašek Jan st.</t>
  </si>
  <si>
    <t>Šlinská Amálie</t>
  </si>
  <si>
    <t>Štěpán Petr</t>
  </si>
  <si>
    <t>Štorcová Alena</t>
  </si>
  <si>
    <t>Wilfert Otakar</t>
  </si>
  <si>
    <t>Ženíšek Radek</t>
  </si>
  <si>
    <t>SUL</t>
  </si>
  <si>
    <t>Nehasil Vladislav</t>
  </si>
  <si>
    <t>Jareš Daniel</t>
  </si>
  <si>
    <t>Kubecová Magdalena</t>
  </si>
  <si>
    <t>Balej Martin</t>
  </si>
  <si>
    <t>2.</t>
  </si>
  <si>
    <t>3.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</si>
  <si>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</si>
  <si>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</si>
  <si>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</si>
  <si>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</si>
  <si>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</si>
  <si>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</si>
  <si>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</si>
  <si>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</si>
  <si>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</si>
  <si>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</si>
  <si>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</si>
  <si>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</si>
  <si>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</si>
  <si>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</si>
  <si>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</si>
  <si>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</si>
  <si>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</si>
  <si>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</si>
  <si>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</si>
  <si>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</si>
  <si>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</si>
  <si>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</si>
  <si>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</si>
  <si>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</si>
  <si>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</si>
  <si>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</si>
  <si>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</si>
  <si>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</si>
  <si>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</si>
  <si>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</si>
  <si>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</si>
  <si>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</si>
  <si>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Večerní trénink Střekov 27.02.2024</t>
  </si>
  <si>
    <t>MLA</t>
  </si>
  <si>
    <t>Žejdlíková Eliška</t>
  </si>
  <si>
    <t>Baco Ondřej</t>
  </si>
  <si>
    <t>Bazinek Lukáš</t>
  </si>
  <si>
    <t>Bazinková Blanka</t>
  </si>
  <si>
    <t>Bednářová Veronika</t>
  </si>
  <si>
    <t>BOR</t>
  </si>
  <si>
    <t>Bernášek Jiří</t>
  </si>
  <si>
    <t>Buk Petr</t>
  </si>
  <si>
    <t>Černý Michal</t>
  </si>
  <si>
    <t>Dvořák Pavel</t>
  </si>
  <si>
    <t>LPM</t>
  </si>
  <si>
    <t>Dvořáková Kateřina</t>
  </si>
  <si>
    <t>Fedorčák Viktor</t>
  </si>
  <si>
    <t>Halířová Eva</t>
  </si>
  <si>
    <t>Havel Miroslav</t>
  </si>
  <si>
    <t>Hoskovský Petr</t>
  </si>
  <si>
    <t>Hradecká Petra</t>
  </si>
  <si>
    <t>Hradecký Jaroslav</t>
  </si>
  <si>
    <t>Hradecký Jaroslav ml.</t>
  </si>
  <si>
    <t>Hromádka Miroslav</t>
  </si>
  <si>
    <t>Chvojková Renata</t>
  </si>
  <si>
    <t>Janda Martin</t>
  </si>
  <si>
    <t>DOB</t>
  </si>
  <si>
    <t>Jareš Ondřej</t>
  </si>
  <si>
    <t>Jelínek Šimon</t>
  </si>
  <si>
    <t>Karafiátová Lucie</t>
  </si>
  <si>
    <t>Kolaja Ehlerová Jana</t>
  </si>
  <si>
    <t>VLI</t>
  </si>
  <si>
    <t>Kolaja Jan</t>
  </si>
  <si>
    <t>Kolářík Jakub</t>
  </si>
  <si>
    <t>Kolařík Tomáš</t>
  </si>
  <si>
    <t>Kožina Petr</t>
  </si>
  <si>
    <t>PGP</t>
  </si>
  <si>
    <t>Kožina Štěpán</t>
  </si>
  <si>
    <t>Kožinová Anna</t>
  </si>
  <si>
    <t>Kožinová Jana</t>
  </si>
  <si>
    <t>Kudrass Peter</t>
  </si>
  <si>
    <t>1VD</t>
  </si>
  <si>
    <t>Martanová Lea</t>
  </si>
  <si>
    <t>TUR</t>
  </si>
  <si>
    <t>Ledecký Vladimír</t>
  </si>
  <si>
    <t>Lukavcová Ivana</t>
  </si>
  <si>
    <t>SMR</t>
  </si>
  <si>
    <t>Lukavec Petr</t>
  </si>
  <si>
    <t>Machara Martin</t>
  </si>
  <si>
    <t>Macharová Michaela</t>
  </si>
  <si>
    <t>Martan Jiří</t>
  </si>
  <si>
    <t>Martanová Daniela</t>
  </si>
  <si>
    <t>Martanová Elin</t>
  </si>
  <si>
    <t>Matyáš Libor</t>
  </si>
  <si>
    <t>CHA</t>
  </si>
  <si>
    <t>Matyášová Jana</t>
  </si>
  <si>
    <t>Melišík Martin</t>
  </si>
  <si>
    <t>TAP</t>
  </si>
  <si>
    <t>Mitiska Matěj</t>
  </si>
  <si>
    <t>Müller Rico</t>
  </si>
  <si>
    <t>Nehasil David</t>
  </si>
  <si>
    <t>Nehasil František</t>
  </si>
  <si>
    <t>Nehasilová Anna</t>
  </si>
  <si>
    <t>Nehasilová Zuzana</t>
  </si>
  <si>
    <t>Novák Matyáš</t>
  </si>
  <si>
    <t>Patka Marek</t>
  </si>
  <si>
    <t>Patková Kateřina</t>
  </si>
  <si>
    <t>Pavlovec Jan</t>
  </si>
  <si>
    <t>Plachá Běla</t>
  </si>
  <si>
    <t>Plachá Kateřina</t>
  </si>
  <si>
    <t>Plachý Erik</t>
  </si>
  <si>
    <t>Plachý Jiří</t>
  </si>
  <si>
    <t>Portz Viktoria</t>
  </si>
  <si>
    <t>Průcha Miloslav</t>
  </si>
  <si>
    <t>Rejholcová Andrea</t>
  </si>
  <si>
    <t>Rejman Josef</t>
  </si>
  <si>
    <t>Rejmanová Nikola</t>
  </si>
  <si>
    <t>Rickmeyer Tina</t>
  </si>
  <si>
    <t>Ryšánek Vojtěch</t>
  </si>
  <si>
    <t>Soukupová Marie</t>
  </si>
  <si>
    <t>Studničný Adam</t>
  </si>
  <si>
    <t>Šafařík Milan</t>
  </si>
  <si>
    <t>Šindelka Antonín</t>
  </si>
  <si>
    <t>DLP</t>
  </si>
  <si>
    <t>Vaňková Saša</t>
  </si>
  <si>
    <t>Vobr Marek</t>
  </si>
  <si>
    <t>Votava Jan</t>
  </si>
  <si>
    <t>Votava Matěj</t>
  </si>
  <si>
    <t>Zátka Josef</t>
  </si>
  <si>
    <t>PVP</t>
  </si>
  <si>
    <t>Zeman Jakub</t>
  </si>
  <si>
    <t>Žejdlíková Karolína</t>
  </si>
  <si>
    <t>Hnízdil Matěj</t>
  </si>
  <si>
    <t>61.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</si>
  <si>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</si>
  <si>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</si>
  <si>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</si>
  <si>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</si>
  <si>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</si>
  <si>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</si>
  <si>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</si>
  <si>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</si>
  <si>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</si>
  <si>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</si>
  <si>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</si>
  <si>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</si>
  <si>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</si>
  <si>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</si>
  <si>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</si>
  <si>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</si>
  <si>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</si>
  <si>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</si>
  <si>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</si>
  <si>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</si>
  <si>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</si>
  <si>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</si>
  <si>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</si>
  <si>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</si>
  <si>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</si>
  <si>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</si>
  <si>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</si>
  <si>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</si>
  <si>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</si>
  <si>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</si>
  <si>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</si>
  <si>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</si>
  <si>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104.</t>
  </si>
  <si>
    <t>105.</t>
  </si>
  <si>
    <t>106.</t>
  </si>
  <si>
    <t>107.</t>
  </si>
  <si>
    <t>108.</t>
  </si>
  <si>
    <t>110.</t>
  </si>
  <si>
    <t>112.</t>
  </si>
  <si>
    <t>114.</t>
  </si>
  <si>
    <t>115.</t>
  </si>
  <si>
    <t>116.</t>
  </si>
  <si>
    <t>117.</t>
  </si>
  <si>
    <t>118.</t>
  </si>
  <si>
    <t>124.</t>
  </si>
  <si>
    <t>126.</t>
  </si>
  <si>
    <t>128.</t>
  </si>
  <si>
    <t>129.</t>
  </si>
  <si>
    <t>130.</t>
  </si>
  <si>
    <t>131.</t>
  </si>
  <si>
    <t>133.</t>
  </si>
  <si>
    <t>134.</t>
  </si>
  <si>
    <t>135.</t>
  </si>
  <si>
    <t>136.</t>
  </si>
  <si>
    <t>137.</t>
  </si>
  <si>
    <t>139.</t>
  </si>
  <si>
    <t>140.</t>
  </si>
  <si>
    <t>141.</t>
  </si>
  <si>
    <t>142.</t>
  </si>
  <si>
    <t>143.</t>
  </si>
  <si>
    <t>145.</t>
  </si>
  <si>
    <t>Ústecký city race 9.3.2024</t>
  </si>
  <si>
    <t>Cabalka Antonín</t>
  </si>
  <si>
    <t>Dvořák Radim</t>
  </si>
  <si>
    <t>Šašek Jan</t>
  </si>
  <si>
    <t>Leníková Jana</t>
  </si>
  <si>
    <t>Bartoš Tadeáš</t>
  </si>
  <si>
    <t>Benda Antonín</t>
  </si>
  <si>
    <t>Bendová Emílie</t>
  </si>
  <si>
    <t>Bílý Jakub</t>
  </si>
  <si>
    <t>Cingl Vojtěch</t>
  </si>
  <si>
    <t>Čapková Karolína</t>
  </si>
  <si>
    <t>Erler Matěj</t>
  </si>
  <si>
    <t>Fialová+Voroncová</t>
  </si>
  <si>
    <t>Gaisler Ondřej</t>
  </si>
  <si>
    <t>Gaislerová Sára</t>
  </si>
  <si>
    <t>Gazdová Adéla</t>
  </si>
  <si>
    <t>Hájková Tereza</t>
  </si>
  <si>
    <t>Hamsová Eliška</t>
  </si>
  <si>
    <t>Hamsová Michaela</t>
  </si>
  <si>
    <t>Hovorka Ladislav</t>
  </si>
  <si>
    <t>Hovorková Marie</t>
  </si>
  <si>
    <t>Hrbáčková Dagmar</t>
  </si>
  <si>
    <t>Huf Zbyněk</t>
  </si>
  <si>
    <t>Hykeš Karel</t>
  </si>
  <si>
    <t>Jelínek Václav</t>
  </si>
  <si>
    <t>Kabát Jonáš</t>
  </si>
  <si>
    <t>Kadlus Šimon</t>
  </si>
  <si>
    <t>Kadlus Vojtěch</t>
  </si>
  <si>
    <t>Karlová Anna</t>
  </si>
  <si>
    <t>Kovářík Otakar</t>
  </si>
  <si>
    <t>Kovářová Alena</t>
  </si>
  <si>
    <t>Krausová Marcela</t>
  </si>
  <si>
    <t>LCV</t>
  </si>
  <si>
    <t>Kýhos Antonín</t>
  </si>
  <si>
    <t>Kýhos František</t>
  </si>
  <si>
    <t>Kýhos Václav</t>
  </si>
  <si>
    <t>Leginová Michaela</t>
  </si>
  <si>
    <t>Leginová Tereza</t>
  </si>
  <si>
    <t>Lukeš Antonín</t>
  </si>
  <si>
    <t>Mančalová Adéla</t>
  </si>
  <si>
    <t>Marcon David</t>
  </si>
  <si>
    <t>Maršálek Lukáš</t>
  </si>
  <si>
    <t>Mašková Marie</t>
  </si>
  <si>
    <t>Matějková Martina</t>
  </si>
  <si>
    <t>Motyčka Jaromír</t>
  </si>
  <si>
    <t>Němcová Dora</t>
  </si>
  <si>
    <t>Nosek Štěpán</t>
  </si>
  <si>
    <t>Pala Matěj</t>
  </si>
  <si>
    <t>Pala Tobiáš</t>
  </si>
  <si>
    <t>Patrik Šimon</t>
  </si>
  <si>
    <t>Pavel Petr</t>
  </si>
  <si>
    <t>Pavlas Adam</t>
  </si>
  <si>
    <t>Pavlová Martina</t>
  </si>
  <si>
    <t>Pešík Matouš</t>
  </si>
  <si>
    <t>Pešík Michal</t>
  </si>
  <si>
    <t>JLI</t>
  </si>
  <si>
    <t>Pešíková Ela</t>
  </si>
  <si>
    <t>Procházka Adam</t>
  </si>
  <si>
    <t>Riby Philip</t>
  </si>
  <si>
    <t>Skalický Jakub</t>
  </si>
  <si>
    <t>Skalický Vít</t>
  </si>
  <si>
    <t>Stelzerová Anabela</t>
  </si>
  <si>
    <t>Stelzerová Izabela</t>
  </si>
  <si>
    <t>Stibal Ivan</t>
  </si>
  <si>
    <t>Stibalová Věra</t>
  </si>
  <si>
    <t>Šašková Hana</t>
  </si>
  <si>
    <t>Šilhavá Kateřina</t>
  </si>
  <si>
    <t>Šimek Daniel</t>
  </si>
  <si>
    <t>Šmídl Matěj</t>
  </si>
  <si>
    <t>Špalková Antonie</t>
  </si>
  <si>
    <t>Šponarová Magdaléna</t>
  </si>
  <si>
    <t>Švarc Jakub</t>
  </si>
  <si>
    <t>Tomáš Karel</t>
  </si>
  <si>
    <t>Třísková Eliška</t>
  </si>
  <si>
    <t>Veselovský Jan</t>
  </si>
  <si>
    <t>Zít Jan</t>
  </si>
  <si>
    <t>Zítová Pavla</t>
  </si>
  <si>
    <t>Žampa Petr</t>
  </si>
  <si>
    <t>Kamírová Gabriela</t>
  </si>
  <si>
    <t>Martinec Pavel</t>
  </si>
  <si>
    <t>37.</t>
  </si>
  <si>
    <t>125.</t>
  </si>
  <si>
    <t>146.</t>
  </si>
  <si>
    <t>147.</t>
  </si>
  <si>
    <t>148.</t>
  </si>
  <si>
    <t>150.</t>
  </si>
  <si>
    <t>151.</t>
  </si>
  <si>
    <t>153.</t>
  </si>
  <si>
    <t>154.</t>
  </si>
  <si>
    <t>155.</t>
  </si>
  <si>
    <t>156.</t>
  </si>
  <si>
    <t>157.</t>
  </si>
  <si>
    <t>158.</t>
  </si>
  <si>
    <t>159.</t>
  </si>
  <si>
    <t>160.</t>
  </si>
  <si>
    <t>162.</t>
  </si>
  <si>
    <t>164.</t>
  </si>
  <si>
    <t>166.</t>
  </si>
  <si>
    <t>167.</t>
  </si>
  <si>
    <t>168.</t>
  </si>
  <si>
    <t>169.</t>
  </si>
  <si>
    <t>170.</t>
  </si>
  <si>
    <t>171.</t>
  </si>
  <si>
    <t>172.</t>
  </si>
  <si>
    <t>174.</t>
  </si>
  <si>
    <t>175.</t>
  </si>
  <si>
    <t>176.</t>
  </si>
  <si>
    <t>177.</t>
  </si>
  <si>
    <t>180.</t>
  </si>
  <si>
    <t>181.</t>
  </si>
  <si>
    <t>182.</t>
  </si>
  <si>
    <t>183.</t>
  </si>
  <si>
    <t>184.</t>
  </si>
  <si>
    <t>187.</t>
  </si>
  <si>
    <t>188.</t>
  </si>
  <si>
    <t>189.</t>
  </si>
  <si>
    <t>193.</t>
  </si>
  <si>
    <t>194.</t>
  </si>
  <si>
    <t>195.</t>
  </si>
  <si>
    <t>196.</t>
  </si>
  <si>
    <t>197.</t>
  </si>
  <si>
    <t>198.</t>
  </si>
  <si>
    <t>199.</t>
  </si>
  <si>
    <t>200.</t>
  </si>
  <si>
    <t>201.</t>
  </si>
  <si>
    <t>203.</t>
  </si>
  <si>
    <t>206.</t>
  </si>
  <si>
    <t>207.</t>
  </si>
  <si>
    <t>211.</t>
  </si>
  <si>
    <t>212.</t>
  </si>
  <si>
    <t>213.</t>
  </si>
  <si>
    <t>214.</t>
  </si>
  <si>
    <t>215.</t>
  </si>
  <si>
    <t>Běháme s mapou a buzolou I.</t>
  </si>
  <si>
    <t>Nosek Martina</t>
  </si>
  <si>
    <t>Zuzana Bábková</t>
  </si>
  <si>
    <t>Klára Bábková</t>
  </si>
  <si>
    <t>Kateřina Barchánková</t>
  </si>
  <si>
    <t>Anna Brožová</t>
  </si>
  <si>
    <t>Albert Cuc</t>
  </si>
  <si>
    <t>Eliška Derflová</t>
  </si>
  <si>
    <t>Kryštof Dobeš</t>
  </si>
  <si>
    <t>Jan Duben</t>
  </si>
  <si>
    <t>Zuzana Dušková</t>
  </si>
  <si>
    <t>Igor Gálus</t>
  </si>
  <si>
    <t>Alena Gruntová</t>
  </si>
  <si>
    <t>Jan Háma</t>
  </si>
  <si>
    <t>Adéla Havlová</t>
  </si>
  <si>
    <t>Aneta Havlová</t>
  </si>
  <si>
    <t>Kamila Kasalová</t>
  </si>
  <si>
    <t>David Klein</t>
  </si>
  <si>
    <t>Petra Kleinová</t>
  </si>
  <si>
    <t>Adéla Komárková</t>
  </si>
  <si>
    <t>Alžběta Kvapilová</t>
  </si>
  <si>
    <t>Vojtěch Mišičko</t>
  </si>
  <si>
    <t>Ondřej Raška</t>
  </si>
  <si>
    <t>Pavel Simr</t>
  </si>
  <si>
    <t>Vojtěch Šimek</t>
  </si>
  <si>
    <t>Stanislav Šimek</t>
  </si>
  <si>
    <t>Adam Štorc</t>
  </si>
  <si>
    <t>Kristýna Taussigová</t>
  </si>
  <si>
    <t>Josef Vlk</t>
  </si>
  <si>
    <t>Ondřej Vyskočil</t>
  </si>
  <si>
    <t>Václav Zít</t>
  </si>
  <si>
    <t>Kateřina Zítová</t>
  </si>
  <si>
    <t>Pavla Zítová</t>
  </si>
  <si>
    <t>111.</t>
  </si>
  <si>
    <t>120.</t>
  </si>
  <si>
    <t>163.</t>
  </si>
  <si>
    <t>165.</t>
  </si>
  <si>
    <t>179.</t>
  </si>
  <si>
    <t>185.</t>
  </si>
  <si>
    <t>209.</t>
  </si>
  <si>
    <t>218.</t>
  </si>
  <si>
    <t>219.</t>
  </si>
  <si>
    <t>220.</t>
  </si>
  <si>
    <t>221.</t>
  </si>
  <si>
    <t>222.</t>
  </si>
  <si>
    <t>223.</t>
  </si>
  <si>
    <t>225.</t>
  </si>
  <si>
    <t>226.</t>
  </si>
  <si>
    <t>227.</t>
  </si>
  <si>
    <t>228.</t>
  </si>
  <si>
    <t>230.</t>
  </si>
  <si>
    <t>231.</t>
  </si>
  <si>
    <t>232.</t>
  </si>
  <si>
    <t>233.</t>
  </si>
  <si>
    <t>237.</t>
  </si>
  <si>
    <t>239.</t>
  </si>
  <si>
    <t>240.</t>
  </si>
  <si>
    <t>241.</t>
  </si>
  <si>
    <t>242.</t>
  </si>
  <si>
    <t>243.</t>
  </si>
  <si>
    <t>244.</t>
  </si>
  <si>
    <t>245.</t>
  </si>
  <si>
    <t>Trénink na Miladě 17.04.2024</t>
  </si>
  <si>
    <t>Jakub Šašek</t>
  </si>
  <si>
    <t>Matěj Votava</t>
  </si>
  <si>
    <t>Martin Balej</t>
  </si>
  <si>
    <t>Ondřej Jareš</t>
  </si>
  <si>
    <t>Vojtěch Cingl</t>
  </si>
  <si>
    <t>Saša Vaňková</t>
  </si>
  <si>
    <t>Michal Žejdlík</t>
  </si>
  <si>
    <t>Václav Jelínek</t>
  </si>
  <si>
    <t>Dídik Nehasil</t>
  </si>
  <si>
    <t>Erik Plachý</t>
  </si>
  <si>
    <t>Kateřina Plachá</t>
  </si>
  <si>
    <t>Antonín Cabalka</t>
  </si>
  <si>
    <t>Alena Mančalová</t>
  </si>
  <si>
    <t>Miroslav Duda</t>
  </si>
  <si>
    <t>Petr Štěpán</t>
  </si>
  <si>
    <t>Kateřina Šilhavá</t>
  </si>
  <si>
    <t>Aleš Cabalka</t>
  </si>
  <si>
    <t>Běla Plachá</t>
  </si>
  <si>
    <t>Martina Matějková</t>
  </si>
  <si>
    <t>Petr Hoskovský</t>
  </si>
  <si>
    <t>Anna Řádková</t>
  </si>
  <si>
    <t>Samuel Fuchs</t>
  </si>
  <si>
    <t>Radim Dvořák</t>
  </si>
  <si>
    <t>Jakub Rotsch</t>
  </si>
  <si>
    <t>Petr Hinterholzinger</t>
  </si>
  <si>
    <t>Alena Štorcová</t>
  </si>
  <si>
    <t>Fáďák Nehasil</t>
  </si>
  <si>
    <t>Aleš Klein</t>
  </si>
  <si>
    <t>Karel Klášterka</t>
  </si>
  <si>
    <t>Ivan Stibal</t>
  </si>
  <si>
    <t>Věra Stibalová</t>
  </si>
  <si>
    <t>Anička Nehasilová</t>
  </si>
  <si>
    <t>Ladislav Hovorka</t>
  </si>
  <si>
    <t>Tereza Leginová</t>
  </si>
  <si>
    <t>Jan Šašek</t>
  </si>
  <si>
    <t>Otakar Wilfert</t>
  </si>
  <si>
    <t>Luboš Bruner</t>
  </si>
  <si>
    <t>Matyáš Novák</t>
  </si>
  <si>
    <t>Jan Šašek ml.</t>
  </si>
  <si>
    <t>Alena Kovářová</t>
  </si>
  <si>
    <t>Vojtěch Bartoš</t>
  </si>
  <si>
    <t>Gabriela Kamírová</t>
  </si>
  <si>
    <t>Miloš Eiselt</t>
  </si>
  <si>
    <t>Michaela Leginová</t>
  </si>
  <si>
    <t>Philip Riby</t>
  </si>
  <si>
    <t>Štorc Adam</t>
  </si>
  <si>
    <t>Havlová Adéla</t>
  </si>
  <si>
    <t>Komárková Adéla</t>
  </si>
  <si>
    <t>Cuc Albert</t>
  </si>
  <si>
    <t>Gruntová Alena</t>
  </si>
  <si>
    <t>Kvapilová Alžběta</t>
  </si>
  <si>
    <t>Havlová Aneta</t>
  </si>
  <si>
    <t>Brožová Anna</t>
  </si>
  <si>
    <t>Derflová Eliška</t>
  </si>
  <si>
    <t>Duben Jan</t>
  </si>
  <si>
    <t>Háma Jan</t>
  </si>
  <si>
    <t>Vlk Josef</t>
  </si>
  <si>
    <t>Kasalová Kamila</t>
  </si>
  <si>
    <t>Barchánková Kateřina</t>
  </si>
  <si>
    <t>Zítová Kateřina</t>
  </si>
  <si>
    <t>Bábková Klára</t>
  </si>
  <si>
    <t>Dobeš Kryštof</t>
  </si>
  <si>
    <t>Peremský Jan</t>
  </si>
  <si>
    <t>Zít Václav</t>
  </si>
  <si>
    <t>Šimek Vojtěch</t>
  </si>
  <si>
    <t>Mišičko Vojtěch</t>
  </si>
  <si>
    <t>Bábková Zuzana</t>
  </si>
  <si>
    <t>Dušková Zuzana</t>
  </si>
  <si>
    <t>Bartoš Antonín</t>
  </si>
  <si>
    <t>Bartoš Matyáš</t>
  </si>
  <si>
    <t>Bartoš Tomáš</t>
  </si>
  <si>
    <t>Benešová Zuzana</t>
  </si>
  <si>
    <t>Bezděková Anastázie</t>
  </si>
  <si>
    <t>Brotánek Jan</t>
  </si>
  <si>
    <t>Brotánková Klára</t>
  </si>
  <si>
    <t>Brotánková Lenka</t>
  </si>
  <si>
    <t>Johnová Zuzka</t>
  </si>
  <si>
    <t>Kleinová Petra</t>
  </si>
  <si>
    <t>Kloboučník Martin</t>
  </si>
  <si>
    <t>Loučka Tomáš</t>
  </si>
  <si>
    <t>Neradová Alena</t>
  </si>
  <si>
    <t>Novák Lukáš</t>
  </si>
  <si>
    <t>Nováková Zuzana</t>
  </si>
  <si>
    <t>Novotný František</t>
  </si>
  <si>
    <t>PUL</t>
  </si>
  <si>
    <t>Peška Bořek</t>
  </si>
  <si>
    <t>Peška Jonáš</t>
  </si>
  <si>
    <t>Pleskotová Jana</t>
  </si>
  <si>
    <t>Pohořalá Karolína</t>
  </si>
  <si>
    <t>Pohořalý Dobroslav</t>
  </si>
  <si>
    <t>Šimek Stanislav</t>
  </si>
  <si>
    <t>Šulc Richard</t>
  </si>
  <si>
    <t>Taussigová Kristýna</t>
  </si>
  <si>
    <t>Virt Jiří</t>
  </si>
  <si>
    <t>Virt Štěpán</t>
  </si>
  <si>
    <t>Zábranská Ivana</t>
  </si>
  <si>
    <t>Zábranský František</t>
  </si>
  <si>
    <t>Zelená Markéta</t>
  </si>
  <si>
    <t>Zelený Vladimír</t>
  </si>
  <si>
    <t>Zenkerová Miluše</t>
  </si>
  <si>
    <t>5. nejlepší</t>
  </si>
  <si>
    <t>103.</t>
  </si>
  <si>
    <t>109.</t>
  </si>
  <si>
    <t>113.</t>
  </si>
  <si>
    <t>119.</t>
  </si>
  <si>
    <t>127.</t>
  </si>
  <si>
    <t>138.</t>
  </si>
  <si>
    <t>144.</t>
  </si>
  <si>
    <t>152.</t>
  </si>
  <si>
    <t>190.</t>
  </si>
  <si>
    <t>205.</t>
  </si>
  <si>
    <t>210.</t>
  </si>
  <si>
    <t>224.</t>
  </si>
  <si>
    <t>238.</t>
  </si>
  <si>
    <t>246.</t>
  </si>
  <si>
    <t>247.</t>
  </si>
  <si>
    <t>248.</t>
  </si>
  <si>
    <t>249.</t>
  </si>
  <si>
    <t>250.</t>
  </si>
  <si>
    <t>253.</t>
  </si>
  <si>
    <t>254.</t>
  </si>
  <si>
    <t>255.</t>
  </si>
  <si>
    <t>256.</t>
  </si>
  <si>
    <t>258.</t>
  </si>
  <si>
    <t>259.</t>
  </si>
  <si>
    <t>260.</t>
  </si>
  <si>
    <t>261.</t>
  </si>
  <si>
    <t>262.</t>
  </si>
  <si>
    <t>263.</t>
  </si>
  <si>
    <t>264.</t>
  </si>
  <si>
    <t>265.</t>
  </si>
  <si>
    <t>266.</t>
  </si>
  <si>
    <t>267.</t>
  </si>
  <si>
    <t>268.</t>
  </si>
  <si>
    <t>269.</t>
  </si>
  <si>
    <t>270.</t>
  </si>
  <si>
    <t>271.</t>
  </si>
  <si>
    <t>272.</t>
  </si>
  <si>
    <t>273.</t>
  </si>
  <si>
    <t>275.</t>
  </si>
  <si>
    <t>276.</t>
  </si>
  <si>
    <t>277.</t>
  </si>
  <si>
    <t>278.</t>
  </si>
  <si>
    <t>279.</t>
  </si>
  <si>
    <t>280.</t>
  </si>
  <si>
    <t>283.</t>
  </si>
  <si>
    <t>285.</t>
  </si>
  <si>
    <t>Orientační běh s labyrintem ve Velemíně, 08.05.2024</t>
  </si>
  <si>
    <t>Riby Kateřina</t>
  </si>
  <si>
    <t>Běháme s mapou a buzolou II. - Osek - 22.09.2024</t>
  </si>
  <si>
    <t>Hulha Tomáš</t>
  </si>
  <si>
    <t>121.</t>
  </si>
  <si>
    <t>122.</t>
  </si>
  <si>
    <t>123.</t>
  </si>
  <si>
    <t>132.</t>
  </si>
  <si>
    <t>149.</t>
  </si>
  <si>
    <t>161.</t>
  </si>
  <si>
    <t>173.</t>
  </si>
  <si>
    <t>178.</t>
  </si>
  <si>
    <t>186.</t>
  </si>
  <si>
    <t>191.</t>
  </si>
  <si>
    <t>192.</t>
  </si>
  <si>
    <t>202.</t>
  </si>
  <si>
    <t>204.</t>
  </si>
  <si>
    <t>208.</t>
  </si>
  <si>
    <t>216.</t>
  </si>
  <si>
    <t>217.</t>
  </si>
  <si>
    <t>229.</t>
  </si>
  <si>
    <t>234.</t>
  </si>
  <si>
    <t>235.</t>
  </si>
  <si>
    <t>236.</t>
  </si>
  <si>
    <t>251.</t>
  </si>
  <si>
    <t>252.</t>
  </si>
  <si>
    <t>257.</t>
  </si>
  <si>
    <t>274.</t>
  </si>
  <si>
    <t>281.</t>
  </si>
  <si>
    <t>282.</t>
  </si>
  <si>
    <t>284.</t>
  </si>
  <si>
    <t>Body (nejlepší závody - 4)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</si>
</sst>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sz val="10"/>
      <color theme="1"/>
      <name val="Liberation Sans"/>
      <charset val="238"/>
    </font>
    <font>
      <b/>
      <sz val="18"/>
      <color theme="1"/>
      <name val="Calibri"/>
      <family val="2"/>
      <charset val="238"/>
      <scheme val="minor"/>
    </font>
    <font>
      <sz val="11"/>
      <color rgb="FF3A3A3A"/>
      <name val="Calibri"/>
      <family val="2"/>
      <charset val="238"/>
      <scheme val="minor"/>
    </font>
    <font>
      <sz val="10"/>
      <name val="Liberation Sans"/>
      <charset val="238"/>
    </font>
    <font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1" fillId="0" borderId="4" xfId="0" applyFont="1" applyBorder="1"/>
    <xf numFmtId="164" fontId="0" fillId="0" borderId="1" xfId="0" applyNumberFormat="1" applyFont="1" applyBorder="1" applyAlignment="1">
      <alignment horizontal="center"/>
    </xf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164" fontId="0" fillId="0" borderId="1" xfId="0" applyNumberFormat="1" applyFill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0" fillId="0" borderId="0" xfId="0" applyNumberFormat="1" applyFill="1" applyAlignment="1">
      <alignment horizontal="center"/>
    </xf>
    <xf numFmtId="164" fontId="1" fillId="0" borderId="0" xfId="0" applyNumberFormat="1" applyFont="1"/>
    <xf numFmtId="164" fontId="0" fillId="0" borderId="0" xfId="0" applyNumberFormat="1"/>
    <xf numFmtId="0" fontId="0" fillId="0" borderId="0" xfId="0" applyAlignment="1">
      <alignment horizontal="center"/>
    </xf>
    <xf numFmtId="164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164" fontId="0" fillId="0" borderId="0" xfId="0" applyNumberFormat="1" applyFill="1" applyBorder="1" applyAlignment="1">
      <alignment horizontal="center"/>
    </xf>
    <xf numFmtId="164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  <xf numFmtId="164" fontId="0" fillId="0" borderId="0" xfId="0" applyNumberFormat="1" applyFont="1"/>
    <xf numFmtId="0" fontId="0" fillId="2" borderId="0" xfId="0" applyFill="1" applyBorder="1" applyAlignment="1">
      <alignment horizontal="left"/>
    </xf>
    <xf numFmtId="164" fontId="0" fillId="0" borderId="1" xfId="0" applyNumberFormat="1" applyFont="1" applyFill="1" applyBorder="1" applyAlignment="1">
      <alignment horizontal="center"/>
    </xf>
    <xf numFmtId="164" fontId="1" fillId="0" borderId="0" xfId="0" applyNumberFormat="1" applyFont="1" applyFill="1" applyBorder="1" applyAlignment="1">
      <alignment horizont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/>
    <xf numFmtId="164" fontId="0" fillId="2" borderId="1" xfId="0" applyNumberFormat="1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2" fillId="0" borderId="0" xfId="0" applyFont="1"/>
    <xf numFmtId="0" fontId="1" fillId="0" borderId="3" xfId="0" applyFont="1" applyBorder="1"/>
    <xf numFmtId="0" fontId="1" fillId="0" borderId="3" xfId="0" applyFont="1" applyFill="1" applyBorder="1" applyAlignment="1">
      <alignment horizontal="center"/>
    </xf>
    <xf numFmtId="164" fontId="0" fillId="0" borderId="0" xfId="0" applyNumberFormat="1" applyFont="1" applyFill="1" applyAlignment="1">
      <alignment horizontal="center"/>
    </xf>
    <xf numFmtId="164" fontId="1" fillId="0" borderId="2" xfId="0" applyNumberFormat="1" applyFont="1" applyBorder="1" applyAlignment="1">
      <alignment horizontal="center"/>
    </xf>
    <xf numFmtId="0" fontId="0" fillId="0" borderId="1" xfId="0" applyFont="1" applyFill="1" applyBorder="1" applyAlignment="1">
      <alignment wrapText="1"/>
    </xf>
    <xf numFmtId="164" fontId="0" fillId="0" borderId="2" xfId="0" applyNumberFormat="1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 wrapText="1"/>
    </xf>
    <xf numFmtId="164" fontId="0" fillId="0" borderId="2" xfId="0" applyNumberFormat="1" applyFill="1" applyBorder="1" applyAlignment="1">
      <alignment horizontal="center"/>
    </xf>
    <xf numFmtId="0" fontId="0" fillId="0" borderId="1" xfId="0" applyBorder="1" applyAlignment="1">
      <alignment horizontal="left"/>
    </xf>
    <xf numFmtId="0" fontId="3" fillId="0" borderId="2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left"/>
    </xf>
    <xf numFmtId="0" fontId="4" fillId="0" borderId="0" xfId="0" applyFont="1"/>
    <xf numFmtId="0" fontId="5" fillId="3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5" fillId="3" borderId="1" xfId="0" applyFont="1" applyFill="1" applyBorder="1" applyAlignment="1">
      <alignment horizontal="left" vertical="center"/>
    </xf>
    <xf numFmtId="22" fontId="5" fillId="3" borderId="1" xfId="0" applyNumberFormat="1" applyFont="1" applyFill="1" applyBorder="1" applyAlignment="1">
      <alignment horizontal="center" vertical="center"/>
    </xf>
    <xf numFmtId="0" fontId="5" fillId="3" borderId="2" xfId="0" applyFont="1" applyFill="1" applyBorder="1" applyAlignment="1">
      <alignment vertical="center"/>
    </xf>
    <xf numFmtId="22" fontId="5" fillId="3" borderId="2" xfId="0" applyNumberFormat="1" applyFont="1" applyFill="1" applyBorder="1" applyAlignment="1">
      <alignment horizontal="center" vertical="center"/>
    </xf>
    <xf numFmtId="0" fontId="6" fillId="0" borderId="1" xfId="0" applyFont="1" applyBorder="1"/>
    <xf numFmtId="0" fontId="7" fillId="3" borderId="1" xfId="0" applyFont="1" applyFill="1" applyBorder="1" applyAlignment="1">
      <alignment horizontal="left" vertical="center"/>
    </xf>
    <xf numFmtId="0" fontId="7" fillId="0" borderId="1" xfId="0" applyFont="1" applyBorder="1"/>
    <xf numFmtId="0" fontId="7" fillId="0" borderId="1" xfId="0" applyFont="1" applyBorder="1" applyAlignment="1">
      <alignment horizontal="left"/>
    </xf>
    <xf numFmtId="0" fontId="7" fillId="0" borderId="1" xfId="0" applyFont="1" applyBorder="1" applyAlignment="1">
      <alignment horizontal="left" vertical="center"/>
    </xf>
    <xf numFmtId="0" fontId="7" fillId="3" borderId="1" xfId="0" applyFont="1" applyFill="1" applyBorder="1" applyAlignment="1">
      <alignment vertical="center"/>
    </xf>
    <xf numFmtId="0" fontId="0" fillId="0" borderId="5" xfId="0" applyBorder="1" applyAlignment="1">
      <alignment horizontal="center"/>
    </xf>
    <xf numFmtId="164" fontId="1" fillId="0" borderId="5" xfId="0" applyNumberFormat="1" applyFont="1" applyBorder="1" applyAlignment="1">
      <alignment horizontal="center"/>
    </xf>
    <xf numFmtId="164" fontId="0" fillId="0" borderId="5" xfId="0" applyNumberFormat="1" applyFont="1" applyBorder="1" applyAlignment="1">
      <alignment horizontal="center"/>
    </xf>
    <xf numFmtId="164" fontId="0" fillId="0" borderId="5" xfId="0" applyNumberFormat="1" applyFont="1" applyFill="1" applyBorder="1" applyAlignment="1">
      <alignment horizontal="center"/>
    </xf>
    <xf numFmtId="164" fontId="0" fillId="0" borderId="5" xfId="0" applyNumberFormat="1" applyFill="1" applyBorder="1" applyAlignment="1">
      <alignment horizontal="center"/>
    </xf>
    <xf numFmtId="164" fontId="0" fillId="0" borderId="2" xfId="0" applyNumberFormat="1" applyFont="1" applyBorder="1" applyAlignment="1">
      <alignment horizontal="center"/>
    </xf>
    <xf numFmtId="164" fontId="1" fillId="0" borderId="6" xfId="0" applyNumberFormat="1" applyFont="1" applyBorder="1" applyAlignment="1">
      <alignment horizontal="center"/>
    </xf>
    <xf numFmtId="164" fontId="1" fillId="0" borderId="7" xfId="0" applyNumberFormat="1" applyFont="1" applyBorder="1" applyAlignment="1">
      <alignment horizontal="center"/>
    </xf>
    <xf numFmtId="164" fontId="1" fillId="0" borderId="3" xfId="0" applyNumberFormat="1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2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2" xfId="0" applyFill="1" applyBorder="1"/>
    <xf numFmtId="164" fontId="0" fillId="0" borderId="11" xfId="0" applyNumberFormat="1" applyFont="1" applyFill="1" applyBorder="1" applyAlignment="1">
      <alignment horizontal="center"/>
    </xf>
    <xf numFmtId="164" fontId="0" fillId="0" borderId="12" xfId="0" applyNumberFormat="1" applyFill="1" applyBorder="1" applyAlignment="1">
      <alignment horizontal="center"/>
    </xf>
    <xf numFmtId="164" fontId="0" fillId="0" borderId="12" xfId="0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wrapText="1"/>
    </xf>
    <xf numFmtId="164" fontId="0" fillId="0" borderId="11" xfId="0" applyNumberFormat="1" applyFont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3" xfId="0" applyFont="1" applyFill="1" applyBorder="1"/>
    <xf numFmtId="0" fontId="1" fillId="0" borderId="8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left"/>
    </xf>
    <xf numFmtId="0" fontId="1" fillId="0" borderId="8" xfId="0" applyFont="1" applyBorder="1"/>
    <xf numFmtId="164" fontId="1" fillId="0" borderId="9" xfId="0" applyNumberFormat="1" applyFont="1" applyBorder="1" applyAlignment="1">
      <alignment horizontal="center"/>
    </xf>
    <xf numFmtId="164" fontId="1" fillId="0" borderId="3" xfId="0" applyNumberFormat="1" applyFont="1" applyFill="1" applyBorder="1" applyAlignment="1">
      <alignment horizontal="center"/>
    </xf>
    <xf numFmtId="164" fontId="1" fillId="0" borderId="8" xfId="0" applyNumberFormat="1" applyFont="1" applyFill="1" applyBorder="1" applyAlignment="1">
      <alignment horizontal="center"/>
    </xf>
    <xf numFmtId="164" fontId="1" fillId="0" borderId="10" xfId="0" applyNumberFormat="1" applyFont="1" applyFill="1" applyBorder="1" applyAlignment="1">
      <alignment horizontal="center"/>
    </xf>
    <xf numFmtId="0" fontId="6" fillId="0" borderId="2" xfId="0" applyFont="1" applyBorder="1"/>
    <xf numFmtId="164" fontId="0" fillId="2" borderId="1" xfId="0" applyNumberFormat="1" applyFill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5" xfId="0" applyFont="1" applyFill="1" applyBorder="1" applyAlignment="1">
      <alignment horizontal="center"/>
    </xf>
    <xf numFmtId="0" fontId="0" fillId="0" borderId="12" xfId="0" applyFont="1" applyBorder="1" applyAlignment="1">
      <alignment horizontal="center"/>
    </xf>
    <xf numFmtId="164" fontId="0" fillId="0" borderId="12" xfId="0" applyNumberFormat="1" applyFont="1" applyBorder="1" applyAlignment="1">
      <alignment horizontal="center"/>
    </xf>
    <xf numFmtId="0" fontId="7" fillId="3" borderId="2" xfId="0" applyFont="1" applyFill="1" applyBorder="1" applyAlignment="1">
      <alignment horizontal="left" vertical="center"/>
    </xf>
    <xf numFmtId="0" fontId="0" fillId="0" borderId="5" xfId="0" applyFill="1" applyBorder="1"/>
    <xf numFmtId="0" fontId="6" fillId="0" borderId="5" xfId="0" applyFont="1" applyBorder="1"/>
    <xf numFmtId="0" fontId="0" fillId="0" borderId="2" xfId="0" applyFont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286"/>
  <sheetViews>
    <sheetView tabSelected="1" workbookViewId="0"/>
  </sheetViews>
  <sheetFormatPr defaultRowHeight="15"/>
  <cols>
    <col min="1" max="1" width="11" style="12" customWidth="1"/>
    <col min="2" max="2" width="22.5703125" style="25" customWidth="1"/>
    <col min="3" max="3" width="6.5703125" style="24" customWidth="1"/>
    <col min="4" max="4" width="24" style="17" customWidth="1"/>
    <col min="5" max="5" width="6.7109375" customWidth="1"/>
    <col min="6" max="6" width="12.28515625" style="18" customWidth="1"/>
    <col min="7" max="10" width="3.5703125" style="10" hidden="1" customWidth="1"/>
    <col min="11" max="11" width="9.140625" style="16" customWidth="1"/>
    <col min="12" max="12" width="9.140625" style="31" customWidth="1"/>
    <col min="13" max="13" width="9.140625" style="9" customWidth="1"/>
    <col min="14" max="15" width="9.140625" style="31" customWidth="1"/>
    <col min="16" max="17" width="9.140625" style="9" customWidth="1"/>
    <col min="18" max="18" width="7.140625" style="12" customWidth="1"/>
    <col min="19" max="19" width="10.5703125" customWidth="1"/>
    <col min="20" max="20" width="10.140625" style="16" bestFit="1" customWidth="1"/>
    <col min="21" max="22" width="10" style="16" bestFit="1" customWidth="1"/>
    <col min="23" max="23" width="10.140625" style="11" customWidth="1"/>
  </cols>
  <sheetData>
    <row r="1" spans="1:24" ht="15.75" thickBot="1">
      <c r="A1" s="75" t="s">
        <v>37</v>
      </c>
      <c r="B1" s="76" t="s">
        <v>15</v>
      </c>
      <c r="C1" s="77" t="s">
        <v>16</v>
      </c>
      <c r="D1" s="78" t="s">
        <v>702</v>
      </c>
      <c r="E1" s="79" t="s">
        <v>38</v>
      </c>
      <c r="F1" s="64" t="s">
        <v>28</v>
      </c>
      <c r="G1" s="63"/>
      <c r="H1" s="62"/>
      <c r="I1" s="62"/>
      <c r="J1" s="62"/>
      <c r="K1" s="80" t="s">
        <v>29</v>
      </c>
      <c r="L1" s="81" t="s">
        <v>30</v>
      </c>
      <c r="M1" s="82" t="s">
        <v>31</v>
      </c>
      <c r="N1" s="81" t="s">
        <v>32</v>
      </c>
      <c r="O1" s="82" t="s">
        <v>33</v>
      </c>
      <c r="P1" s="81" t="s">
        <v>39</v>
      </c>
      <c r="Q1" s="83" t="s">
        <v>41</v>
      </c>
      <c r="R1" s="19" t="s">
        <v>54</v>
      </c>
      <c r="T1" s="21" t="s">
        <v>34</v>
      </c>
      <c r="U1" s="16" t="s">
        <v>35</v>
      </c>
      <c r="V1" s="16" t="s">
        <v>36</v>
      </c>
      <c r="W1" s="11" t="s">
        <v>40</v>
      </c>
      <c r="X1" t="s">
        <v>624</v>
      </c>
    </row>
    <row r="2" spans="1:24">
      <c r="A2" s="23" t="s">
        <v>60</v>
      </c>
      <c r="B2" s="90" t="s">
        <v>128</v>
      </c>
      <c r="C2" s="93" t="s">
        <v>42</v>
      </c>
      <c r="D2" s="32">
        <f t="shared" ref="D2:D65" si="0">SUM(T2:W2)</f>
        <v>378.29999999999995</v>
      </c>
      <c r="E2" s="23"/>
      <c r="F2" s="61">
        <f t="shared" ref="F2:F65" si="1">SUM(K2:Q2)</f>
        <v>463.6</v>
      </c>
      <c r="G2" s="32">
        <v>0</v>
      </c>
      <c r="H2" s="32">
        <v>0</v>
      </c>
      <c r="I2" s="32">
        <v>0</v>
      </c>
      <c r="J2" s="32">
        <v>0</v>
      </c>
      <c r="K2" s="34"/>
      <c r="L2" s="61">
        <v>100</v>
      </c>
      <c r="M2" s="36">
        <v>85.3</v>
      </c>
      <c r="N2" s="34">
        <v>85.9</v>
      </c>
      <c r="O2" s="34">
        <v>100</v>
      </c>
      <c r="P2" s="36">
        <v>92.4</v>
      </c>
      <c r="Q2" s="36"/>
      <c r="R2" s="13"/>
      <c r="T2" s="16">
        <f t="shared" ref="T2:T65" si="2">LARGE(G2:Q2,1)</f>
        <v>100</v>
      </c>
      <c r="U2" s="16">
        <f t="shared" ref="U2:U65" si="3">LARGE(G2:Q2,2)</f>
        <v>100</v>
      </c>
      <c r="V2" s="16">
        <f t="shared" ref="V2:V65" si="4">LARGE(G2:Q2,3)</f>
        <v>92.4</v>
      </c>
      <c r="W2" s="16">
        <f t="shared" ref="W2:W65" si="5">LARGE(G2:Q2,4)</f>
        <v>85.9</v>
      </c>
      <c r="X2" s="16">
        <f t="shared" ref="X2:X65" si="6">LARGE(G2:Q2,5)</f>
        <v>85.3</v>
      </c>
    </row>
    <row r="3" spans="1:24">
      <c r="A3" s="23" t="s">
        <v>141</v>
      </c>
      <c r="B3" s="50" t="s">
        <v>45</v>
      </c>
      <c r="C3" s="2" t="s">
        <v>46</v>
      </c>
      <c r="D3" s="32">
        <f t="shared" si="0"/>
        <v>337</v>
      </c>
      <c r="E3" s="2"/>
      <c r="F3" s="4">
        <f t="shared" si="1"/>
        <v>399.09999999999997</v>
      </c>
      <c r="G3" s="8">
        <v>0</v>
      </c>
      <c r="H3" s="8">
        <v>0</v>
      </c>
      <c r="I3" s="8">
        <v>0</v>
      </c>
      <c r="J3" s="8">
        <v>0</v>
      </c>
      <c r="K3" s="4">
        <v>85.9</v>
      </c>
      <c r="L3" s="20">
        <v>82.5</v>
      </c>
      <c r="M3" s="20">
        <v>62.1</v>
      </c>
      <c r="N3" s="20">
        <v>89.4</v>
      </c>
      <c r="O3" s="20"/>
      <c r="P3" s="7"/>
      <c r="Q3" s="7">
        <v>79.2</v>
      </c>
      <c r="T3" s="16">
        <f t="shared" si="2"/>
        <v>89.4</v>
      </c>
      <c r="U3" s="16">
        <f t="shared" si="3"/>
        <v>85.9</v>
      </c>
      <c r="V3" s="16">
        <f t="shared" si="4"/>
        <v>82.5</v>
      </c>
      <c r="W3" s="16">
        <f t="shared" si="5"/>
        <v>79.2</v>
      </c>
      <c r="X3" s="16">
        <f t="shared" si="6"/>
        <v>62.1</v>
      </c>
    </row>
    <row r="4" spans="1:24">
      <c r="A4" s="23" t="s">
        <v>142</v>
      </c>
      <c r="B4" s="50" t="s">
        <v>65</v>
      </c>
      <c r="C4" s="2" t="s">
        <v>42</v>
      </c>
      <c r="D4" s="32">
        <f t="shared" si="0"/>
        <v>336.09999999999997</v>
      </c>
      <c r="E4" s="2"/>
      <c r="F4" s="4">
        <f t="shared" si="1"/>
        <v>336.1</v>
      </c>
      <c r="G4" s="8">
        <v>0</v>
      </c>
      <c r="H4" s="8">
        <v>0</v>
      </c>
      <c r="I4" s="8">
        <v>0</v>
      </c>
      <c r="J4" s="8">
        <v>0</v>
      </c>
      <c r="K4" s="4">
        <v>43.4</v>
      </c>
      <c r="L4" s="20"/>
      <c r="M4" s="20"/>
      <c r="N4" s="20">
        <v>96.5</v>
      </c>
      <c r="O4" s="20"/>
      <c r="P4" s="7">
        <v>96.2</v>
      </c>
      <c r="Q4" s="85">
        <v>100</v>
      </c>
      <c r="R4" s="13"/>
      <c r="T4" s="16">
        <f t="shared" si="2"/>
        <v>100</v>
      </c>
      <c r="U4" s="16">
        <f t="shared" si="3"/>
        <v>96.5</v>
      </c>
      <c r="V4" s="16">
        <f t="shared" si="4"/>
        <v>96.2</v>
      </c>
      <c r="W4" s="16">
        <f t="shared" si="5"/>
        <v>43.4</v>
      </c>
      <c r="X4" s="16">
        <f t="shared" si="6"/>
        <v>0</v>
      </c>
    </row>
    <row r="5" spans="1:24">
      <c r="A5" s="23" t="s">
        <v>0</v>
      </c>
      <c r="B5" s="50" t="s">
        <v>44</v>
      </c>
      <c r="C5" s="2" t="s">
        <v>42</v>
      </c>
      <c r="D5" s="32">
        <f t="shared" si="0"/>
        <v>335.20000000000005</v>
      </c>
      <c r="E5" s="2"/>
      <c r="F5" s="4">
        <f t="shared" si="1"/>
        <v>466.5</v>
      </c>
      <c r="G5" s="8">
        <v>0</v>
      </c>
      <c r="H5" s="8">
        <v>0</v>
      </c>
      <c r="I5" s="8">
        <v>0</v>
      </c>
      <c r="J5" s="8">
        <v>0</v>
      </c>
      <c r="K5" s="4">
        <v>1</v>
      </c>
      <c r="L5" s="20">
        <v>76.599999999999994</v>
      </c>
      <c r="M5" s="20">
        <v>85</v>
      </c>
      <c r="N5" s="20">
        <v>64.599999999999994</v>
      </c>
      <c r="O5" s="20">
        <v>78.8</v>
      </c>
      <c r="P5" s="7">
        <v>65.7</v>
      </c>
      <c r="Q5" s="7">
        <v>94.8</v>
      </c>
      <c r="R5" s="13"/>
      <c r="T5" s="16">
        <f t="shared" si="2"/>
        <v>94.8</v>
      </c>
      <c r="U5" s="16">
        <f t="shared" si="3"/>
        <v>85</v>
      </c>
      <c r="V5" s="16">
        <f t="shared" si="4"/>
        <v>78.8</v>
      </c>
      <c r="W5" s="16">
        <f t="shared" si="5"/>
        <v>76.599999999999994</v>
      </c>
      <c r="X5" s="16">
        <f t="shared" si="6"/>
        <v>65.7</v>
      </c>
    </row>
    <row r="6" spans="1:24">
      <c r="A6" s="23" t="s">
        <v>1</v>
      </c>
      <c r="B6" s="50" t="s">
        <v>51</v>
      </c>
      <c r="C6" s="2" t="s">
        <v>43</v>
      </c>
      <c r="D6" s="32">
        <f t="shared" si="0"/>
        <v>323.80000000000007</v>
      </c>
      <c r="E6" s="2"/>
      <c r="F6" s="4">
        <f t="shared" si="1"/>
        <v>504.20000000000005</v>
      </c>
      <c r="G6" s="8">
        <v>0</v>
      </c>
      <c r="H6" s="8">
        <v>0</v>
      </c>
      <c r="I6" s="8">
        <v>0</v>
      </c>
      <c r="J6" s="8">
        <v>0</v>
      </c>
      <c r="K6" s="4">
        <v>76.400000000000006</v>
      </c>
      <c r="L6" s="20">
        <v>65.099999999999994</v>
      </c>
      <c r="M6" s="20">
        <v>55.8</v>
      </c>
      <c r="N6" s="20">
        <v>82.3</v>
      </c>
      <c r="O6" s="20">
        <v>61.1</v>
      </c>
      <c r="P6" s="85">
        <v>100</v>
      </c>
      <c r="Q6" s="7">
        <v>63.5</v>
      </c>
      <c r="R6" s="13"/>
      <c r="T6" s="16">
        <f t="shared" si="2"/>
        <v>100</v>
      </c>
      <c r="U6" s="16">
        <f t="shared" si="3"/>
        <v>82.3</v>
      </c>
      <c r="V6" s="16">
        <f t="shared" si="4"/>
        <v>76.400000000000006</v>
      </c>
      <c r="W6" s="16">
        <f t="shared" si="5"/>
        <v>65.099999999999994</v>
      </c>
      <c r="X6" s="16">
        <f t="shared" si="6"/>
        <v>63.5</v>
      </c>
    </row>
    <row r="7" spans="1:24">
      <c r="A7" s="23" t="s">
        <v>2</v>
      </c>
      <c r="B7" s="73" t="s">
        <v>138</v>
      </c>
      <c r="C7" s="6" t="s">
        <v>104</v>
      </c>
      <c r="D7" s="32">
        <f t="shared" si="0"/>
        <v>320.60000000000002</v>
      </c>
      <c r="E7" s="2"/>
      <c r="F7" s="4">
        <f t="shared" si="1"/>
        <v>320.60000000000002</v>
      </c>
      <c r="G7" s="8">
        <v>0</v>
      </c>
      <c r="H7" s="8">
        <v>0</v>
      </c>
      <c r="I7" s="8">
        <v>0</v>
      </c>
      <c r="J7" s="8">
        <v>0</v>
      </c>
      <c r="K7" s="20"/>
      <c r="L7" s="26">
        <v>100</v>
      </c>
      <c r="M7" s="7">
        <v>47.3</v>
      </c>
      <c r="N7" s="20"/>
      <c r="O7" s="26">
        <v>100</v>
      </c>
      <c r="P7" s="20">
        <v>73.3</v>
      </c>
      <c r="Q7" s="20"/>
      <c r="R7" s="13"/>
      <c r="T7" s="16">
        <f t="shared" si="2"/>
        <v>100</v>
      </c>
      <c r="U7" s="16">
        <f t="shared" si="3"/>
        <v>100</v>
      </c>
      <c r="V7" s="16">
        <f t="shared" si="4"/>
        <v>73.3</v>
      </c>
      <c r="W7" s="16">
        <f t="shared" si="5"/>
        <v>47.3</v>
      </c>
      <c r="X7" s="16">
        <f t="shared" si="6"/>
        <v>0</v>
      </c>
    </row>
    <row r="8" spans="1:24">
      <c r="A8" s="23" t="s">
        <v>68</v>
      </c>
      <c r="B8" s="51" t="s">
        <v>107</v>
      </c>
      <c r="C8" s="47" t="s">
        <v>104</v>
      </c>
      <c r="D8" s="32">
        <f t="shared" si="0"/>
        <v>319.20000000000005</v>
      </c>
      <c r="E8" s="2"/>
      <c r="F8" s="4">
        <f t="shared" si="1"/>
        <v>366.20000000000005</v>
      </c>
      <c r="G8" s="8">
        <v>0</v>
      </c>
      <c r="H8" s="8">
        <v>0</v>
      </c>
      <c r="I8" s="8">
        <v>0</v>
      </c>
      <c r="J8" s="8">
        <v>0</v>
      </c>
      <c r="K8" s="20"/>
      <c r="L8" s="4">
        <v>70.900000000000006</v>
      </c>
      <c r="M8" s="20">
        <v>74.7</v>
      </c>
      <c r="N8" s="34">
        <v>85</v>
      </c>
      <c r="O8" s="20">
        <v>47</v>
      </c>
      <c r="P8" s="7">
        <v>88.6</v>
      </c>
      <c r="Q8" s="7"/>
      <c r="T8" s="16">
        <f t="shared" si="2"/>
        <v>88.6</v>
      </c>
      <c r="U8" s="16">
        <f t="shared" si="3"/>
        <v>85</v>
      </c>
      <c r="V8" s="16">
        <f t="shared" si="4"/>
        <v>74.7</v>
      </c>
      <c r="W8" s="16">
        <f t="shared" si="5"/>
        <v>70.900000000000006</v>
      </c>
      <c r="X8" s="16">
        <f t="shared" si="6"/>
        <v>47</v>
      </c>
    </row>
    <row r="9" spans="1:24">
      <c r="A9" s="23" t="s">
        <v>3</v>
      </c>
      <c r="B9" s="52" t="s">
        <v>139</v>
      </c>
      <c r="C9" s="2" t="s">
        <v>71</v>
      </c>
      <c r="D9" s="32">
        <f t="shared" si="0"/>
        <v>300</v>
      </c>
      <c r="E9" s="2"/>
      <c r="F9" s="4">
        <f t="shared" si="1"/>
        <v>300</v>
      </c>
      <c r="G9" s="8">
        <v>0</v>
      </c>
      <c r="H9" s="8">
        <v>0</v>
      </c>
      <c r="I9" s="8">
        <v>0</v>
      </c>
      <c r="J9" s="8">
        <v>0</v>
      </c>
      <c r="K9" s="20"/>
      <c r="L9" s="26">
        <v>100</v>
      </c>
      <c r="M9" s="20">
        <v>100</v>
      </c>
      <c r="N9" s="20"/>
      <c r="O9" s="26">
        <v>100</v>
      </c>
      <c r="P9" s="7"/>
      <c r="Q9" s="7"/>
      <c r="T9" s="16">
        <f t="shared" si="2"/>
        <v>100</v>
      </c>
      <c r="U9" s="16">
        <f t="shared" si="3"/>
        <v>100</v>
      </c>
      <c r="V9" s="16">
        <f t="shared" si="4"/>
        <v>100</v>
      </c>
      <c r="W9" s="16">
        <f t="shared" si="5"/>
        <v>0</v>
      </c>
      <c r="X9" s="16">
        <f t="shared" si="6"/>
        <v>0</v>
      </c>
    </row>
    <row r="10" spans="1:24">
      <c r="A10" s="23" t="s">
        <v>4</v>
      </c>
      <c r="B10" s="1" t="s">
        <v>260</v>
      </c>
      <c r="C10" s="2" t="s">
        <v>104</v>
      </c>
      <c r="D10" s="32">
        <f t="shared" si="0"/>
        <v>277.5</v>
      </c>
      <c r="E10" s="2"/>
      <c r="F10" s="4">
        <f t="shared" si="1"/>
        <v>277.5</v>
      </c>
      <c r="G10" s="8">
        <v>0</v>
      </c>
      <c r="H10" s="8">
        <v>0</v>
      </c>
      <c r="I10" s="8">
        <v>0</v>
      </c>
      <c r="J10" s="8">
        <v>0</v>
      </c>
      <c r="K10" s="7"/>
      <c r="L10" s="20"/>
      <c r="M10" s="4">
        <v>81</v>
      </c>
      <c r="N10" s="20"/>
      <c r="O10" s="20">
        <v>96.5</v>
      </c>
      <c r="P10" s="7">
        <v>100</v>
      </c>
      <c r="Q10" s="7"/>
      <c r="T10" s="16">
        <f t="shared" si="2"/>
        <v>100</v>
      </c>
      <c r="U10" s="16">
        <f t="shared" si="3"/>
        <v>96.5</v>
      </c>
      <c r="V10" s="16">
        <f t="shared" si="4"/>
        <v>81</v>
      </c>
      <c r="W10" s="16">
        <f t="shared" si="5"/>
        <v>0</v>
      </c>
      <c r="X10" s="16">
        <f t="shared" si="6"/>
        <v>0</v>
      </c>
    </row>
    <row r="11" spans="1:24">
      <c r="A11" s="23" t="s">
        <v>5</v>
      </c>
      <c r="B11" s="53" t="s">
        <v>140</v>
      </c>
      <c r="C11" s="6" t="s">
        <v>104</v>
      </c>
      <c r="D11" s="32">
        <f t="shared" si="0"/>
        <v>276</v>
      </c>
      <c r="E11" s="2"/>
      <c r="F11" s="4">
        <f t="shared" si="1"/>
        <v>276</v>
      </c>
      <c r="G11" s="8">
        <v>0</v>
      </c>
      <c r="H11" s="8">
        <v>0</v>
      </c>
      <c r="I11" s="8">
        <v>0</v>
      </c>
      <c r="J11" s="8">
        <v>0</v>
      </c>
      <c r="K11" s="20"/>
      <c r="L11" s="26">
        <v>100</v>
      </c>
      <c r="M11" s="20">
        <v>83.1</v>
      </c>
      <c r="N11" s="20"/>
      <c r="O11" s="20">
        <v>92.9</v>
      </c>
      <c r="P11" s="7"/>
      <c r="Q11" s="7"/>
      <c r="T11" s="16">
        <f t="shared" si="2"/>
        <v>100</v>
      </c>
      <c r="U11" s="16">
        <f t="shared" si="3"/>
        <v>92.9</v>
      </c>
      <c r="V11" s="16">
        <f t="shared" si="4"/>
        <v>83.1</v>
      </c>
      <c r="W11" s="16">
        <f t="shared" si="5"/>
        <v>0</v>
      </c>
      <c r="X11" s="16">
        <f t="shared" si="6"/>
        <v>0</v>
      </c>
    </row>
    <row r="12" spans="1:24">
      <c r="A12" s="23" t="s">
        <v>6</v>
      </c>
      <c r="B12" s="84" t="s">
        <v>177</v>
      </c>
      <c r="C12" s="23" t="s">
        <v>42</v>
      </c>
      <c r="D12" s="32">
        <f t="shared" si="0"/>
        <v>276</v>
      </c>
      <c r="E12" s="2"/>
      <c r="F12" s="4">
        <f t="shared" si="1"/>
        <v>276</v>
      </c>
      <c r="G12" s="8">
        <v>0</v>
      </c>
      <c r="H12" s="8">
        <v>0</v>
      </c>
      <c r="I12" s="8">
        <v>0</v>
      </c>
      <c r="J12" s="8">
        <v>0</v>
      </c>
      <c r="K12" s="4">
        <v>75.3</v>
      </c>
      <c r="L12" s="27"/>
      <c r="M12" s="34">
        <v>45.2</v>
      </c>
      <c r="N12" s="20">
        <v>80.2</v>
      </c>
      <c r="O12" s="20"/>
      <c r="P12" s="7"/>
      <c r="Q12" s="7">
        <v>75.3</v>
      </c>
      <c r="T12" s="16">
        <f t="shared" si="2"/>
        <v>80.2</v>
      </c>
      <c r="U12" s="16">
        <f t="shared" si="3"/>
        <v>75.3</v>
      </c>
      <c r="V12" s="16">
        <f t="shared" si="4"/>
        <v>75.3</v>
      </c>
      <c r="W12" s="16">
        <f t="shared" si="5"/>
        <v>45.2</v>
      </c>
      <c r="X12" s="16">
        <f t="shared" si="6"/>
        <v>0</v>
      </c>
    </row>
    <row r="13" spans="1:24">
      <c r="A13" s="23" t="s">
        <v>7</v>
      </c>
      <c r="B13" s="51" t="s">
        <v>105</v>
      </c>
      <c r="C13" s="47" t="s">
        <v>104</v>
      </c>
      <c r="D13" s="32">
        <f t="shared" si="0"/>
        <v>273.8</v>
      </c>
      <c r="E13" s="2"/>
      <c r="F13" s="4">
        <f t="shared" si="1"/>
        <v>273.79999999999995</v>
      </c>
      <c r="G13" s="8">
        <v>0</v>
      </c>
      <c r="H13" s="8">
        <v>0</v>
      </c>
      <c r="I13" s="8">
        <v>0</v>
      </c>
      <c r="J13" s="8">
        <v>0</v>
      </c>
      <c r="K13" s="20"/>
      <c r="L13" s="4">
        <v>76.7</v>
      </c>
      <c r="M13" s="7">
        <v>53.7</v>
      </c>
      <c r="N13" s="20">
        <v>78.8</v>
      </c>
      <c r="O13" s="20">
        <v>64.599999999999994</v>
      </c>
      <c r="P13" s="20"/>
      <c r="Q13" s="20"/>
      <c r="R13" s="13"/>
      <c r="T13" s="16">
        <f t="shared" si="2"/>
        <v>78.8</v>
      </c>
      <c r="U13" s="16">
        <f t="shared" si="3"/>
        <v>76.7</v>
      </c>
      <c r="V13" s="16">
        <f t="shared" si="4"/>
        <v>64.599999999999994</v>
      </c>
      <c r="W13" s="16">
        <f t="shared" si="5"/>
        <v>53.7</v>
      </c>
      <c r="X13" s="16">
        <f t="shared" si="6"/>
        <v>0</v>
      </c>
    </row>
    <row r="14" spans="1:24">
      <c r="A14" s="23" t="s">
        <v>8</v>
      </c>
      <c r="B14" s="5" t="s">
        <v>337</v>
      </c>
      <c r="C14" s="2" t="s">
        <v>42</v>
      </c>
      <c r="D14" s="32">
        <f t="shared" si="0"/>
        <v>256.7</v>
      </c>
      <c r="E14" s="2"/>
      <c r="F14" s="4">
        <f t="shared" si="1"/>
        <v>256.7</v>
      </c>
      <c r="G14" s="8">
        <v>0</v>
      </c>
      <c r="H14" s="8">
        <v>0</v>
      </c>
      <c r="I14" s="8">
        <v>0</v>
      </c>
      <c r="J14" s="8">
        <v>0</v>
      </c>
      <c r="K14" s="20"/>
      <c r="L14" s="27"/>
      <c r="M14" s="20"/>
      <c r="N14" s="4">
        <v>71.7</v>
      </c>
      <c r="O14" s="20">
        <v>85</v>
      </c>
      <c r="P14" s="7"/>
      <c r="Q14" s="7">
        <v>100</v>
      </c>
      <c r="R14" s="13"/>
      <c r="T14" s="16">
        <f t="shared" si="2"/>
        <v>100</v>
      </c>
      <c r="U14" s="16">
        <f t="shared" si="3"/>
        <v>85</v>
      </c>
      <c r="V14" s="16">
        <f t="shared" si="4"/>
        <v>71.7</v>
      </c>
      <c r="W14" s="16">
        <f t="shared" si="5"/>
        <v>0</v>
      </c>
      <c r="X14" s="16">
        <f t="shared" si="6"/>
        <v>0</v>
      </c>
    </row>
    <row r="15" spans="1:24">
      <c r="A15" s="23" t="s">
        <v>9</v>
      </c>
      <c r="B15" s="54" t="s">
        <v>121</v>
      </c>
      <c r="C15" s="45" t="s">
        <v>46</v>
      </c>
      <c r="D15" s="32">
        <f t="shared" si="0"/>
        <v>236.50000000000003</v>
      </c>
      <c r="E15" s="2"/>
      <c r="F15" s="4">
        <f t="shared" si="1"/>
        <v>236.5</v>
      </c>
      <c r="G15" s="8">
        <v>0</v>
      </c>
      <c r="H15" s="8">
        <v>0</v>
      </c>
      <c r="I15" s="8">
        <v>0</v>
      </c>
      <c r="J15" s="8">
        <v>0</v>
      </c>
      <c r="K15" s="20"/>
      <c r="L15" s="4">
        <v>94.2</v>
      </c>
      <c r="M15" s="20">
        <v>57.9</v>
      </c>
      <c r="N15" s="20"/>
      <c r="O15" s="20"/>
      <c r="P15" s="7"/>
      <c r="Q15" s="7">
        <v>84.4</v>
      </c>
      <c r="T15" s="16">
        <f t="shared" si="2"/>
        <v>94.2</v>
      </c>
      <c r="U15" s="16">
        <f t="shared" si="3"/>
        <v>84.4</v>
      </c>
      <c r="V15" s="16">
        <f t="shared" si="4"/>
        <v>57.9</v>
      </c>
      <c r="W15" s="16">
        <f t="shared" si="5"/>
        <v>0</v>
      </c>
      <c r="X15" s="16">
        <f t="shared" si="6"/>
        <v>0</v>
      </c>
    </row>
    <row r="16" spans="1:24">
      <c r="A16" s="23" t="s">
        <v>61</v>
      </c>
      <c r="B16" s="1" t="s">
        <v>245</v>
      </c>
      <c r="C16" s="2" t="s">
        <v>104</v>
      </c>
      <c r="D16" s="32">
        <f t="shared" si="0"/>
        <v>234.3</v>
      </c>
      <c r="E16" s="2"/>
      <c r="F16" s="4">
        <f t="shared" si="1"/>
        <v>234.29999999999998</v>
      </c>
      <c r="G16" s="8">
        <v>0</v>
      </c>
      <c r="H16" s="8">
        <v>0</v>
      </c>
      <c r="I16" s="8">
        <v>0</v>
      </c>
      <c r="J16" s="8">
        <v>0</v>
      </c>
      <c r="K16" s="20"/>
      <c r="L16" s="20"/>
      <c r="M16" s="4">
        <v>46.7</v>
      </c>
      <c r="N16" s="20"/>
      <c r="O16" s="20"/>
      <c r="P16" s="7">
        <v>100</v>
      </c>
      <c r="Q16" s="7">
        <v>87.6</v>
      </c>
      <c r="T16" s="16">
        <f t="shared" si="2"/>
        <v>100</v>
      </c>
      <c r="U16" s="16">
        <f t="shared" si="3"/>
        <v>87.6</v>
      </c>
      <c r="V16" s="16">
        <f t="shared" si="4"/>
        <v>46.7</v>
      </c>
      <c r="W16" s="16">
        <f t="shared" si="5"/>
        <v>0</v>
      </c>
      <c r="X16" s="16">
        <f t="shared" si="6"/>
        <v>0</v>
      </c>
    </row>
    <row r="17" spans="1:24">
      <c r="A17" s="23" t="s">
        <v>10</v>
      </c>
      <c r="B17" s="50" t="s">
        <v>72</v>
      </c>
      <c r="C17" s="2" t="s">
        <v>42</v>
      </c>
      <c r="D17" s="32">
        <f t="shared" si="0"/>
        <v>229.5</v>
      </c>
      <c r="E17" s="2"/>
      <c r="F17" s="4">
        <f t="shared" si="1"/>
        <v>229.5</v>
      </c>
      <c r="G17" s="8">
        <v>0</v>
      </c>
      <c r="H17" s="8">
        <v>0</v>
      </c>
      <c r="I17" s="8">
        <v>0</v>
      </c>
      <c r="J17" s="8">
        <v>0</v>
      </c>
      <c r="K17" s="4">
        <v>71.7</v>
      </c>
      <c r="L17" s="27"/>
      <c r="M17" s="20"/>
      <c r="N17" s="20">
        <v>68.2</v>
      </c>
      <c r="O17" s="20"/>
      <c r="P17" s="7"/>
      <c r="Q17" s="7">
        <v>89.6</v>
      </c>
      <c r="T17" s="16">
        <f t="shared" si="2"/>
        <v>89.6</v>
      </c>
      <c r="U17" s="16">
        <f t="shared" si="3"/>
        <v>71.7</v>
      </c>
      <c r="V17" s="16">
        <f t="shared" si="4"/>
        <v>68.2</v>
      </c>
      <c r="W17" s="16">
        <f t="shared" si="5"/>
        <v>0</v>
      </c>
      <c r="X17" s="16">
        <f t="shared" si="6"/>
        <v>0</v>
      </c>
    </row>
    <row r="18" spans="1:24">
      <c r="A18" s="23" t="s">
        <v>11</v>
      </c>
      <c r="B18" s="5" t="s">
        <v>352</v>
      </c>
      <c r="C18" s="2" t="s">
        <v>42</v>
      </c>
      <c r="D18" s="32">
        <f t="shared" si="0"/>
        <v>206.2</v>
      </c>
      <c r="E18" s="2"/>
      <c r="F18" s="4">
        <f t="shared" si="1"/>
        <v>206.2</v>
      </c>
      <c r="G18" s="8">
        <v>0</v>
      </c>
      <c r="H18" s="8">
        <v>0</v>
      </c>
      <c r="I18" s="8">
        <v>0</v>
      </c>
      <c r="J18" s="8">
        <v>0</v>
      </c>
      <c r="K18" s="20"/>
      <c r="L18" s="20"/>
      <c r="M18" s="20"/>
      <c r="N18" s="4">
        <v>50.5</v>
      </c>
      <c r="O18" s="20">
        <v>78.5</v>
      </c>
      <c r="P18" s="20">
        <v>77.2</v>
      </c>
      <c r="Q18" s="20"/>
      <c r="R18" s="14"/>
      <c r="T18" s="16">
        <f t="shared" si="2"/>
        <v>78.5</v>
      </c>
      <c r="U18" s="16">
        <f t="shared" si="3"/>
        <v>77.2</v>
      </c>
      <c r="V18" s="16">
        <f t="shared" si="4"/>
        <v>50.5</v>
      </c>
      <c r="W18" s="16">
        <f t="shared" si="5"/>
        <v>0</v>
      </c>
      <c r="X18" s="16">
        <f t="shared" si="6"/>
        <v>0</v>
      </c>
    </row>
    <row r="19" spans="1:24">
      <c r="A19" s="23" t="s">
        <v>69</v>
      </c>
      <c r="B19" s="5" t="s">
        <v>571</v>
      </c>
      <c r="C19" s="2" t="s">
        <v>104</v>
      </c>
      <c r="D19" s="32">
        <f t="shared" si="0"/>
        <v>205.2</v>
      </c>
      <c r="E19" s="2"/>
      <c r="F19" s="4">
        <f t="shared" si="1"/>
        <v>205.2</v>
      </c>
      <c r="G19" s="8">
        <v>0</v>
      </c>
      <c r="H19" s="8">
        <v>0</v>
      </c>
      <c r="I19" s="8">
        <v>0</v>
      </c>
      <c r="J19" s="8">
        <v>0</v>
      </c>
      <c r="K19" s="7"/>
      <c r="L19" s="20"/>
      <c r="M19" s="7"/>
      <c r="N19" s="20"/>
      <c r="O19" s="4">
        <v>70</v>
      </c>
      <c r="P19" s="20">
        <v>80.2</v>
      </c>
      <c r="Q19" s="20">
        <v>55</v>
      </c>
      <c r="R19" s="13"/>
      <c r="T19" s="16">
        <f t="shared" si="2"/>
        <v>80.2</v>
      </c>
      <c r="U19" s="16">
        <f t="shared" si="3"/>
        <v>70</v>
      </c>
      <c r="V19" s="16">
        <f t="shared" si="4"/>
        <v>55</v>
      </c>
      <c r="W19" s="16">
        <f t="shared" si="5"/>
        <v>0</v>
      </c>
      <c r="X19" s="16">
        <f t="shared" si="6"/>
        <v>0</v>
      </c>
    </row>
    <row r="20" spans="1:24">
      <c r="A20" s="23" t="s">
        <v>12</v>
      </c>
      <c r="B20" s="51" t="s">
        <v>125</v>
      </c>
      <c r="C20" s="47" t="s">
        <v>46</v>
      </c>
      <c r="D20" s="32">
        <f t="shared" si="0"/>
        <v>199</v>
      </c>
      <c r="E20" s="2"/>
      <c r="F20" s="4">
        <f t="shared" si="1"/>
        <v>199</v>
      </c>
      <c r="G20" s="8">
        <v>0</v>
      </c>
      <c r="H20" s="8">
        <v>0</v>
      </c>
      <c r="I20" s="8">
        <v>0</v>
      </c>
      <c r="J20" s="8">
        <v>0</v>
      </c>
      <c r="K20" s="20"/>
      <c r="L20" s="4">
        <v>50</v>
      </c>
      <c r="M20" s="20"/>
      <c r="N20" s="20">
        <v>100</v>
      </c>
      <c r="O20" s="20"/>
      <c r="P20" s="7"/>
      <c r="Q20" s="7">
        <v>49</v>
      </c>
      <c r="R20" s="14"/>
      <c r="T20" s="16">
        <f t="shared" si="2"/>
        <v>100</v>
      </c>
      <c r="U20" s="16">
        <f t="shared" si="3"/>
        <v>50</v>
      </c>
      <c r="V20" s="16">
        <f t="shared" si="4"/>
        <v>49</v>
      </c>
      <c r="W20" s="16">
        <f t="shared" si="5"/>
        <v>0</v>
      </c>
      <c r="X20" s="16">
        <f t="shared" si="6"/>
        <v>0</v>
      </c>
    </row>
    <row r="21" spans="1:24">
      <c r="A21" s="23" t="s">
        <v>13</v>
      </c>
      <c r="B21" s="1" t="s">
        <v>241</v>
      </c>
      <c r="C21" s="2" t="s">
        <v>112</v>
      </c>
      <c r="D21" s="32">
        <f t="shared" si="0"/>
        <v>198.60000000000002</v>
      </c>
      <c r="E21" s="2"/>
      <c r="F21" s="4">
        <f t="shared" si="1"/>
        <v>198.6</v>
      </c>
      <c r="G21" s="8">
        <v>0</v>
      </c>
      <c r="H21" s="8">
        <v>0</v>
      </c>
      <c r="I21" s="8">
        <v>0</v>
      </c>
      <c r="J21" s="8">
        <v>0</v>
      </c>
      <c r="K21" s="20"/>
      <c r="L21" s="20"/>
      <c r="M21" s="4">
        <v>1</v>
      </c>
      <c r="N21" s="20">
        <v>66.3</v>
      </c>
      <c r="O21" s="20">
        <v>52.3</v>
      </c>
      <c r="P21" s="7"/>
      <c r="Q21" s="7">
        <v>79</v>
      </c>
      <c r="R21" s="13"/>
      <c r="T21" s="16">
        <f t="shared" si="2"/>
        <v>79</v>
      </c>
      <c r="U21" s="16">
        <f t="shared" si="3"/>
        <v>66.3</v>
      </c>
      <c r="V21" s="16">
        <f t="shared" si="4"/>
        <v>52.3</v>
      </c>
      <c r="W21" s="16">
        <f t="shared" si="5"/>
        <v>1</v>
      </c>
      <c r="X21" s="16">
        <f t="shared" si="6"/>
        <v>0</v>
      </c>
    </row>
    <row r="22" spans="1:24">
      <c r="A22" s="23" t="s">
        <v>14</v>
      </c>
      <c r="B22" s="1" t="s">
        <v>200</v>
      </c>
      <c r="C22" s="2" t="s">
        <v>104</v>
      </c>
      <c r="D22" s="32">
        <f t="shared" si="0"/>
        <v>196.50000000000003</v>
      </c>
      <c r="E22" s="2"/>
      <c r="F22" s="4">
        <f t="shared" si="1"/>
        <v>196.50000000000003</v>
      </c>
      <c r="G22" s="8">
        <v>0</v>
      </c>
      <c r="H22" s="8">
        <v>0</v>
      </c>
      <c r="I22" s="8">
        <v>0</v>
      </c>
      <c r="J22" s="8">
        <v>0</v>
      </c>
      <c r="K22" s="20"/>
      <c r="L22" s="20"/>
      <c r="M22" s="4">
        <v>64.2</v>
      </c>
      <c r="N22" s="20"/>
      <c r="O22" s="20">
        <v>89.4</v>
      </c>
      <c r="P22" s="7">
        <v>42.9</v>
      </c>
      <c r="Q22" s="7"/>
      <c r="T22" s="16">
        <f t="shared" si="2"/>
        <v>89.4</v>
      </c>
      <c r="U22" s="16">
        <f t="shared" si="3"/>
        <v>64.2</v>
      </c>
      <c r="V22" s="16">
        <f t="shared" si="4"/>
        <v>42.9</v>
      </c>
      <c r="W22" s="16">
        <f t="shared" si="5"/>
        <v>0</v>
      </c>
      <c r="X22" s="16">
        <f t="shared" si="6"/>
        <v>0</v>
      </c>
    </row>
    <row r="23" spans="1:24">
      <c r="A23" s="23" t="s">
        <v>62</v>
      </c>
      <c r="B23" s="5" t="s">
        <v>573</v>
      </c>
      <c r="C23" s="2" t="s">
        <v>104</v>
      </c>
      <c r="D23" s="32">
        <f t="shared" si="0"/>
        <v>193.4</v>
      </c>
      <c r="E23" s="2"/>
      <c r="F23" s="4">
        <f t="shared" si="1"/>
        <v>193.4</v>
      </c>
      <c r="G23" s="8">
        <v>0</v>
      </c>
      <c r="H23" s="8">
        <v>0</v>
      </c>
      <c r="I23" s="8">
        <v>0</v>
      </c>
      <c r="J23" s="8">
        <v>0</v>
      </c>
      <c r="K23" s="7"/>
      <c r="L23" s="20"/>
      <c r="M23" s="7"/>
      <c r="N23" s="20"/>
      <c r="O23" s="4">
        <v>100</v>
      </c>
      <c r="P23" s="7">
        <v>93.4</v>
      </c>
      <c r="Q23" s="7"/>
      <c r="R23" s="14"/>
      <c r="T23" s="16">
        <f t="shared" si="2"/>
        <v>100</v>
      </c>
      <c r="U23" s="16">
        <f t="shared" si="3"/>
        <v>93.4</v>
      </c>
      <c r="V23" s="16">
        <f t="shared" si="4"/>
        <v>0</v>
      </c>
      <c r="W23" s="16">
        <f t="shared" si="5"/>
        <v>0</v>
      </c>
      <c r="X23" s="16">
        <f t="shared" si="6"/>
        <v>0</v>
      </c>
    </row>
    <row r="24" spans="1:24">
      <c r="A24" s="23" t="s">
        <v>17</v>
      </c>
      <c r="B24" s="1" t="s">
        <v>242</v>
      </c>
      <c r="C24" s="2" t="s">
        <v>112</v>
      </c>
      <c r="D24" s="32">
        <f t="shared" si="0"/>
        <v>192.3</v>
      </c>
      <c r="E24" s="2"/>
      <c r="F24" s="4">
        <f t="shared" si="1"/>
        <v>192.3</v>
      </c>
      <c r="G24" s="8">
        <v>0</v>
      </c>
      <c r="H24" s="8">
        <v>0</v>
      </c>
      <c r="I24" s="8">
        <v>0</v>
      </c>
      <c r="J24" s="8">
        <v>0</v>
      </c>
      <c r="K24" s="20"/>
      <c r="L24" s="27"/>
      <c r="M24" s="4">
        <v>27.5</v>
      </c>
      <c r="N24" s="20">
        <v>20.8</v>
      </c>
      <c r="O24" s="20">
        <v>71</v>
      </c>
      <c r="P24" s="7"/>
      <c r="Q24" s="7">
        <v>73</v>
      </c>
      <c r="R24" s="15"/>
      <c r="T24" s="16">
        <f t="shared" si="2"/>
        <v>73</v>
      </c>
      <c r="U24" s="16">
        <f t="shared" si="3"/>
        <v>71</v>
      </c>
      <c r="V24" s="16">
        <f t="shared" si="4"/>
        <v>27.5</v>
      </c>
      <c r="W24" s="16">
        <f t="shared" si="5"/>
        <v>20.8</v>
      </c>
      <c r="X24" s="16">
        <f t="shared" si="6"/>
        <v>0</v>
      </c>
    </row>
    <row r="25" spans="1:24">
      <c r="A25" s="23" t="s">
        <v>18</v>
      </c>
      <c r="B25" s="55" t="s">
        <v>127</v>
      </c>
      <c r="C25" s="47" t="s">
        <v>104</v>
      </c>
      <c r="D25" s="32">
        <f t="shared" si="0"/>
        <v>191.39999999999998</v>
      </c>
      <c r="E25" s="2"/>
      <c r="F25" s="4">
        <f t="shared" si="1"/>
        <v>191.39999999999998</v>
      </c>
      <c r="G25" s="8">
        <v>0</v>
      </c>
      <c r="H25" s="8">
        <v>0</v>
      </c>
      <c r="I25" s="8">
        <v>0</v>
      </c>
      <c r="J25" s="8">
        <v>0</v>
      </c>
      <c r="K25" s="20"/>
      <c r="L25" s="4">
        <v>51.4</v>
      </c>
      <c r="M25" s="20">
        <v>18.7</v>
      </c>
      <c r="N25" s="20"/>
      <c r="O25" s="20">
        <v>47.7</v>
      </c>
      <c r="P25" s="7">
        <v>73.599999999999994</v>
      </c>
      <c r="Q25" s="7"/>
      <c r="T25" s="16">
        <f t="shared" si="2"/>
        <v>73.599999999999994</v>
      </c>
      <c r="U25" s="16">
        <f t="shared" si="3"/>
        <v>51.4</v>
      </c>
      <c r="V25" s="16">
        <f t="shared" si="4"/>
        <v>47.7</v>
      </c>
      <c r="W25" s="16">
        <f t="shared" si="5"/>
        <v>18.7</v>
      </c>
      <c r="X25" s="16">
        <f t="shared" si="6"/>
        <v>0</v>
      </c>
    </row>
    <row r="26" spans="1:24">
      <c r="A26" s="23" t="s">
        <v>19</v>
      </c>
      <c r="B26" s="54" t="s">
        <v>109</v>
      </c>
      <c r="C26" s="45" t="s">
        <v>110</v>
      </c>
      <c r="D26" s="32">
        <f t="shared" si="0"/>
        <v>188.4</v>
      </c>
      <c r="E26" s="2"/>
      <c r="F26" s="4">
        <f t="shared" si="1"/>
        <v>188.4</v>
      </c>
      <c r="G26" s="8">
        <v>0</v>
      </c>
      <c r="H26" s="8">
        <v>0</v>
      </c>
      <c r="I26" s="8">
        <v>0</v>
      </c>
      <c r="J26" s="8">
        <v>0</v>
      </c>
      <c r="K26" s="20"/>
      <c r="L26" s="4">
        <v>88.4</v>
      </c>
      <c r="M26" s="85">
        <v>100</v>
      </c>
      <c r="N26" s="20"/>
      <c r="O26" s="20"/>
      <c r="P26" s="7"/>
      <c r="Q26" s="7"/>
      <c r="T26" s="16">
        <f t="shared" si="2"/>
        <v>100</v>
      </c>
      <c r="U26" s="16">
        <f t="shared" si="3"/>
        <v>88.4</v>
      </c>
      <c r="V26" s="16">
        <f t="shared" si="4"/>
        <v>0</v>
      </c>
      <c r="W26" s="16">
        <f t="shared" si="5"/>
        <v>0</v>
      </c>
      <c r="X26" s="16">
        <f t="shared" si="6"/>
        <v>0</v>
      </c>
    </row>
    <row r="27" spans="1:24">
      <c r="A27" s="23" t="s">
        <v>20</v>
      </c>
      <c r="B27" s="51" t="s">
        <v>126</v>
      </c>
      <c r="C27" s="43" t="s">
        <v>104</v>
      </c>
      <c r="D27" s="32">
        <f t="shared" si="0"/>
        <v>186.8</v>
      </c>
      <c r="E27" s="2"/>
      <c r="F27" s="4">
        <f t="shared" si="1"/>
        <v>186.8</v>
      </c>
      <c r="G27" s="8">
        <v>0</v>
      </c>
      <c r="H27" s="8">
        <v>0</v>
      </c>
      <c r="I27" s="8">
        <v>0</v>
      </c>
      <c r="J27" s="8">
        <v>0</v>
      </c>
      <c r="K27" s="20"/>
      <c r="L27" s="61">
        <v>85</v>
      </c>
      <c r="M27" s="7"/>
      <c r="N27" s="20"/>
      <c r="O27" s="20">
        <v>39.9</v>
      </c>
      <c r="P27" s="7">
        <v>61.9</v>
      </c>
      <c r="Q27" s="7"/>
      <c r="R27" s="15"/>
      <c r="T27" s="16">
        <f t="shared" si="2"/>
        <v>85</v>
      </c>
      <c r="U27" s="16">
        <f t="shared" si="3"/>
        <v>61.9</v>
      </c>
      <c r="V27" s="16">
        <f t="shared" si="4"/>
        <v>39.9</v>
      </c>
      <c r="W27" s="16">
        <f t="shared" si="5"/>
        <v>0</v>
      </c>
      <c r="X27" s="16">
        <f t="shared" si="6"/>
        <v>0</v>
      </c>
    </row>
    <row r="28" spans="1:24">
      <c r="A28" s="23" t="s">
        <v>21</v>
      </c>
      <c r="B28" s="5" t="s">
        <v>583</v>
      </c>
      <c r="C28" s="2" t="s">
        <v>112</v>
      </c>
      <c r="D28" s="32">
        <f t="shared" si="0"/>
        <v>185</v>
      </c>
      <c r="E28" s="2"/>
      <c r="F28" s="4">
        <f t="shared" si="1"/>
        <v>185</v>
      </c>
      <c r="G28" s="8">
        <v>0</v>
      </c>
      <c r="H28" s="8">
        <v>0</v>
      </c>
      <c r="I28" s="8">
        <v>0</v>
      </c>
      <c r="J28" s="8">
        <v>0</v>
      </c>
      <c r="K28" s="7"/>
      <c r="L28" s="20"/>
      <c r="M28" s="7"/>
      <c r="N28" s="20"/>
      <c r="O28" s="4">
        <v>85</v>
      </c>
      <c r="P28" s="7"/>
      <c r="Q28" s="7">
        <v>100</v>
      </c>
      <c r="T28" s="16">
        <f t="shared" si="2"/>
        <v>100</v>
      </c>
      <c r="U28" s="16">
        <f t="shared" si="3"/>
        <v>85</v>
      </c>
      <c r="V28" s="16">
        <f t="shared" si="4"/>
        <v>0</v>
      </c>
      <c r="W28" s="16">
        <f t="shared" si="5"/>
        <v>0</v>
      </c>
      <c r="X28" s="16">
        <f t="shared" si="6"/>
        <v>0</v>
      </c>
    </row>
    <row r="29" spans="1:24">
      <c r="A29" s="23" t="s">
        <v>22</v>
      </c>
      <c r="B29" s="55" t="s">
        <v>100</v>
      </c>
      <c r="C29" s="43" t="s">
        <v>42</v>
      </c>
      <c r="D29" s="32">
        <f t="shared" si="0"/>
        <v>177.5</v>
      </c>
      <c r="E29" s="2"/>
      <c r="F29" s="4">
        <f t="shared" si="1"/>
        <v>177.5</v>
      </c>
      <c r="G29" s="8">
        <v>0</v>
      </c>
      <c r="H29" s="8">
        <v>0</v>
      </c>
      <c r="I29" s="8">
        <v>0</v>
      </c>
      <c r="J29" s="8">
        <v>0</v>
      </c>
      <c r="K29" s="20"/>
      <c r="L29" s="4">
        <v>68.2</v>
      </c>
      <c r="M29" s="20"/>
      <c r="N29" s="34">
        <v>24.3</v>
      </c>
      <c r="O29" s="20"/>
      <c r="P29" s="7"/>
      <c r="Q29" s="7">
        <v>85</v>
      </c>
      <c r="R29" s="13"/>
      <c r="T29" s="16">
        <f t="shared" si="2"/>
        <v>85</v>
      </c>
      <c r="U29" s="16">
        <f t="shared" si="3"/>
        <v>68.2</v>
      </c>
      <c r="V29" s="16">
        <f t="shared" si="4"/>
        <v>24.3</v>
      </c>
      <c r="W29" s="16">
        <f t="shared" si="5"/>
        <v>0</v>
      </c>
      <c r="X29" s="16">
        <f t="shared" si="6"/>
        <v>0</v>
      </c>
    </row>
    <row r="30" spans="1:24">
      <c r="A30" s="23" t="s">
        <v>23</v>
      </c>
      <c r="B30" s="22" t="s">
        <v>234</v>
      </c>
      <c r="C30" s="23" t="s">
        <v>182</v>
      </c>
      <c r="D30" s="32">
        <f t="shared" si="0"/>
        <v>176.60000000000002</v>
      </c>
      <c r="E30" s="2"/>
      <c r="F30" s="4">
        <f t="shared" si="1"/>
        <v>176.6</v>
      </c>
      <c r="G30" s="8">
        <v>0</v>
      </c>
      <c r="H30" s="8">
        <v>0</v>
      </c>
      <c r="I30" s="8">
        <v>0</v>
      </c>
      <c r="J30" s="8">
        <v>0</v>
      </c>
      <c r="K30" s="7"/>
      <c r="L30" s="20"/>
      <c r="M30" s="61">
        <v>58.3</v>
      </c>
      <c r="N30" s="20"/>
      <c r="O30" s="20">
        <v>33.299999999999997</v>
      </c>
      <c r="P30" s="7">
        <v>85</v>
      </c>
      <c r="Q30" s="7"/>
      <c r="T30" s="16">
        <f t="shared" si="2"/>
        <v>85</v>
      </c>
      <c r="U30" s="16">
        <f t="shared" si="3"/>
        <v>58.3</v>
      </c>
      <c r="V30" s="16">
        <f t="shared" si="4"/>
        <v>33.299999999999997</v>
      </c>
      <c r="W30" s="16">
        <f t="shared" si="5"/>
        <v>0</v>
      </c>
      <c r="X30" s="16">
        <f t="shared" si="6"/>
        <v>0</v>
      </c>
    </row>
    <row r="31" spans="1:24">
      <c r="A31" s="23" t="s">
        <v>24</v>
      </c>
      <c r="B31" s="1" t="s">
        <v>178</v>
      </c>
      <c r="C31" s="2" t="s">
        <v>112</v>
      </c>
      <c r="D31" s="32">
        <f t="shared" si="0"/>
        <v>172.9</v>
      </c>
      <c r="E31" s="2"/>
      <c r="F31" s="4">
        <f t="shared" si="1"/>
        <v>172.9</v>
      </c>
      <c r="G31" s="8">
        <v>0</v>
      </c>
      <c r="H31" s="8">
        <v>0</v>
      </c>
      <c r="I31" s="8">
        <v>0</v>
      </c>
      <c r="J31" s="8">
        <v>0</v>
      </c>
      <c r="K31" s="20"/>
      <c r="L31" s="20"/>
      <c r="M31" s="4">
        <v>81.2</v>
      </c>
      <c r="N31" s="20">
        <v>75.099999999999994</v>
      </c>
      <c r="O31" s="20"/>
      <c r="P31" s="20"/>
      <c r="Q31" s="20">
        <v>16.600000000000001</v>
      </c>
      <c r="T31" s="16">
        <f t="shared" si="2"/>
        <v>81.2</v>
      </c>
      <c r="U31" s="16">
        <f t="shared" si="3"/>
        <v>75.099999999999994</v>
      </c>
      <c r="V31" s="16">
        <f t="shared" si="4"/>
        <v>16.600000000000001</v>
      </c>
      <c r="W31" s="16">
        <f t="shared" si="5"/>
        <v>0</v>
      </c>
      <c r="X31" s="16">
        <f t="shared" si="6"/>
        <v>0</v>
      </c>
    </row>
    <row r="32" spans="1:24">
      <c r="A32" s="23" t="s">
        <v>47</v>
      </c>
      <c r="B32" s="50" t="s">
        <v>49</v>
      </c>
      <c r="C32" s="2" t="s">
        <v>42</v>
      </c>
      <c r="D32" s="32">
        <f t="shared" si="0"/>
        <v>172.8</v>
      </c>
      <c r="E32" s="2"/>
      <c r="F32" s="4">
        <f t="shared" si="1"/>
        <v>177.3</v>
      </c>
      <c r="G32" s="8">
        <v>0</v>
      </c>
      <c r="H32" s="8">
        <v>0</v>
      </c>
      <c r="I32" s="8">
        <v>0</v>
      </c>
      <c r="J32" s="8">
        <v>0</v>
      </c>
      <c r="K32" s="4">
        <v>29.3</v>
      </c>
      <c r="L32" s="20">
        <v>51.4</v>
      </c>
      <c r="M32" s="20"/>
      <c r="N32" s="20">
        <v>65.2</v>
      </c>
      <c r="O32" s="20">
        <v>4.5</v>
      </c>
      <c r="P32" s="7"/>
      <c r="Q32" s="7">
        <v>26.9</v>
      </c>
      <c r="T32" s="16">
        <f t="shared" si="2"/>
        <v>65.2</v>
      </c>
      <c r="U32" s="16">
        <f t="shared" si="3"/>
        <v>51.4</v>
      </c>
      <c r="V32" s="16">
        <f t="shared" si="4"/>
        <v>29.3</v>
      </c>
      <c r="W32" s="16">
        <f t="shared" si="5"/>
        <v>26.9</v>
      </c>
      <c r="X32" s="16">
        <f t="shared" si="6"/>
        <v>4.5</v>
      </c>
    </row>
    <row r="33" spans="1:24">
      <c r="A33" s="23" t="s">
        <v>25</v>
      </c>
      <c r="B33" s="1" t="s">
        <v>243</v>
      </c>
      <c r="C33" s="2" t="s">
        <v>112</v>
      </c>
      <c r="D33" s="32">
        <f t="shared" si="0"/>
        <v>171.6</v>
      </c>
      <c r="E33" s="2"/>
      <c r="F33" s="4">
        <f t="shared" si="1"/>
        <v>171.6</v>
      </c>
      <c r="G33" s="8">
        <v>0</v>
      </c>
      <c r="H33" s="8">
        <v>0</v>
      </c>
      <c r="I33" s="8">
        <v>0</v>
      </c>
      <c r="J33" s="8">
        <v>0</v>
      </c>
      <c r="K33" s="20"/>
      <c r="L33" s="20"/>
      <c r="M33" s="4">
        <v>46.8</v>
      </c>
      <c r="N33" s="20"/>
      <c r="O33" s="20">
        <v>72.099999999999994</v>
      </c>
      <c r="P33" s="20"/>
      <c r="Q33" s="20">
        <v>52.7</v>
      </c>
      <c r="R33" s="13"/>
      <c r="T33" s="16">
        <f t="shared" si="2"/>
        <v>72.099999999999994</v>
      </c>
      <c r="U33" s="16">
        <f t="shared" si="3"/>
        <v>52.7</v>
      </c>
      <c r="V33" s="16">
        <f t="shared" si="4"/>
        <v>46.8</v>
      </c>
      <c r="W33" s="16">
        <f t="shared" si="5"/>
        <v>0</v>
      </c>
      <c r="X33" s="16">
        <f t="shared" si="6"/>
        <v>0</v>
      </c>
    </row>
    <row r="34" spans="1:24">
      <c r="A34" s="23" t="s">
        <v>70</v>
      </c>
      <c r="B34" s="5" t="s">
        <v>585</v>
      </c>
      <c r="C34" s="2" t="s">
        <v>104</v>
      </c>
      <c r="D34" s="32">
        <f t="shared" si="0"/>
        <v>170.7</v>
      </c>
      <c r="E34" s="2"/>
      <c r="F34" s="4">
        <f t="shared" si="1"/>
        <v>170.7</v>
      </c>
      <c r="G34" s="8">
        <v>0</v>
      </c>
      <c r="H34" s="8">
        <v>0</v>
      </c>
      <c r="I34" s="8">
        <v>0</v>
      </c>
      <c r="J34" s="8">
        <v>0</v>
      </c>
      <c r="K34" s="7"/>
      <c r="L34" s="20"/>
      <c r="M34" s="20"/>
      <c r="N34" s="20"/>
      <c r="O34" s="4">
        <v>85.9</v>
      </c>
      <c r="P34" s="7">
        <v>84.8</v>
      </c>
      <c r="Q34" s="7"/>
      <c r="T34" s="16">
        <f t="shared" si="2"/>
        <v>85.9</v>
      </c>
      <c r="U34" s="16">
        <f t="shared" si="3"/>
        <v>84.8</v>
      </c>
      <c r="V34" s="16">
        <f t="shared" si="4"/>
        <v>0</v>
      </c>
      <c r="W34" s="16">
        <f t="shared" si="5"/>
        <v>0</v>
      </c>
      <c r="X34" s="16">
        <f t="shared" si="6"/>
        <v>0</v>
      </c>
    </row>
    <row r="35" spans="1:24">
      <c r="A35" s="23" t="s">
        <v>26</v>
      </c>
      <c r="B35" s="37" t="s">
        <v>406</v>
      </c>
      <c r="C35" s="6" t="s">
        <v>42</v>
      </c>
      <c r="D35" s="32">
        <f t="shared" si="0"/>
        <v>168</v>
      </c>
      <c r="E35" s="2"/>
      <c r="F35" s="4">
        <f t="shared" si="1"/>
        <v>168</v>
      </c>
      <c r="G35" s="8">
        <v>0</v>
      </c>
      <c r="H35" s="8">
        <v>0</v>
      </c>
      <c r="I35" s="8">
        <v>0</v>
      </c>
      <c r="J35" s="8">
        <v>0</v>
      </c>
      <c r="K35" s="7"/>
      <c r="L35" s="20"/>
      <c r="M35" s="7"/>
      <c r="N35" s="26">
        <v>100</v>
      </c>
      <c r="O35" s="20">
        <v>1</v>
      </c>
      <c r="P35" s="7">
        <v>67</v>
      </c>
      <c r="Q35" s="7"/>
      <c r="R35" s="13"/>
      <c r="T35" s="16">
        <f t="shared" si="2"/>
        <v>100</v>
      </c>
      <c r="U35" s="16">
        <f t="shared" si="3"/>
        <v>67</v>
      </c>
      <c r="V35" s="16">
        <f t="shared" si="4"/>
        <v>1</v>
      </c>
      <c r="W35" s="16">
        <f t="shared" si="5"/>
        <v>0</v>
      </c>
      <c r="X35" s="16">
        <f t="shared" si="6"/>
        <v>0</v>
      </c>
    </row>
    <row r="36" spans="1:24">
      <c r="A36" s="23" t="s">
        <v>27</v>
      </c>
      <c r="B36" s="5" t="s">
        <v>589</v>
      </c>
      <c r="C36" s="2"/>
      <c r="D36" s="32">
        <f t="shared" si="0"/>
        <v>163.30000000000001</v>
      </c>
      <c r="E36" s="2"/>
      <c r="F36" s="4">
        <f t="shared" si="1"/>
        <v>163.30000000000001</v>
      </c>
      <c r="G36" s="8">
        <v>0</v>
      </c>
      <c r="H36" s="8">
        <v>0</v>
      </c>
      <c r="I36" s="8">
        <v>0</v>
      </c>
      <c r="J36" s="8">
        <v>0</v>
      </c>
      <c r="K36" s="20"/>
      <c r="L36" s="20"/>
      <c r="M36" s="20"/>
      <c r="N36" s="20"/>
      <c r="O36" s="4">
        <v>82.3</v>
      </c>
      <c r="P36" s="7">
        <v>81</v>
      </c>
      <c r="Q36" s="7"/>
      <c r="T36" s="16">
        <f t="shared" si="2"/>
        <v>82.3</v>
      </c>
      <c r="U36" s="16">
        <f t="shared" si="3"/>
        <v>81</v>
      </c>
      <c r="V36" s="16">
        <f t="shared" si="4"/>
        <v>0</v>
      </c>
      <c r="W36" s="16">
        <f t="shared" si="5"/>
        <v>0</v>
      </c>
      <c r="X36" s="16">
        <f t="shared" si="6"/>
        <v>0</v>
      </c>
    </row>
    <row r="37" spans="1:24">
      <c r="A37" s="23" t="s">
        <v>63</v>
      </c>
      <c r="B37" s="50" t="s">
        <v>48</v>
      </c>
      <c r="C37" s="2" t="s">
        <v>42</v>
      </c>
      <c r="D37" s="32">
        <f t="shared" si="0"/>
        <v>159.80000000000001</v>
      </c>
      <c r="E37" s="2"/>
      <c r="F37" s="4">
        <f t="shared" si="1"/>
        <v>184.60000000000002</v>
      </c>
      <c r="G37" s="8">
        <v>0</v>
      </c>
      <c r="H37" s="8">
        <v>0</v>
      </c>
      <c r="I37" s="8">
        <v>0</v>
      </c>
      <c r="J37" s="8">
        <v>0</v>
      </c>
      <c r="K37" s="4">
        <v>40.5</v>
      </c>
      <c r="L37" s="20">
        <v>34.6</v>
      </c>
      <c r="M37" s="20">
        <v>39.200000000000003</v>
      </c>
      <c r="N37" s="20">
        <v>45.5</v>
      </c>
      <c r="O37" s="20">
        <v>1</v>
      </c>
      <c r="P37" s="20">
        <v>23.8</v>
      </c>
      <c r="Q37" s="20"/>
      <c r="T37" s="16">
        <f t="shared" si="2"/>
        <v>45.5</v>
      </c>
      <c r="U37" s="16">
        <f t="shared" si="3"/>
        <v>40.5</v>
      </c>
      <c r="V37" s="16">
        <f t="shared" si="4"/>
        <v>39.200000000000003</v>
      </c>
      <c r="W37" s="16">
        <f t="shared" si="5"/>
        <v>34.6</v>
      </c>
      <c r="X37" s="16">
        <f t="shared" si="6"/>
        <v>23.8</v>
      </c>
    </row>
    <row r="38" spans="1:24">
      <c r="A38" s="23" t="s">
        <v>408</v>
      </c>
      <c r="B38" s="54" t="s">
        <v>132</v>
      </c>
      <c r="C38" s="45" t="s">
        <v>112</v>
      </c>
      <c r="D38" s="32">
        <f t="shared" si="0"/>
        <v>159.19999999999999</v>
      </c>
      <c r="E38" s="2"/>
      <c r="F38" s="4">
        <f t="shared" si="1"/>
        <v>159.19999999999999</v>
      </c>
      <c r="G38" s="8">
        <v>0</v>
      </c>
      <c r="H38" s="8">
        <v>0</v>
      </c>
      <c r="I38" s="8">
        <v>0</v>
      </c>
      <c r="J38" s="8">
        <v>0</v>
      </c>
      <c r="K38" s="20"/>
      <c r="L38" s="4">
        <v>24.3</v>
      </c>
      <c r="M38" s="20">
        <v>24.2</v>
      </c>
      <c r="N38" s="20"/>
      <c r="O38" s="20">
        <v>57.6</v>
      </c>
      <c r="P38" s="7"/>
      <c r="Q38" s="7">
        <v>53.1</v>
      </c>
      <c r="T38" s="16">
        <f t="shared" si="2"/>
        <v>57.6</v>
      </c>
      <c r="U38" s="16">
        <f t="shared" si="3"/>
        <v>53.1</v>
      </c>
      <c r="V38" s="16">
        <f t="shared" si="4"/>
        <v>24.3</v>
      </c>
      <c r="W38" s="16">
        <f t="shared" si="5"/>
        <v>24.2</v>
      </c>
      <c r="X38" s="16">
        <f t="shared" si="6"/>
        <v>0</v>
      </c>
    </row>
    <row r="39" spans="1:24">
      <c r="A39" s="23" t="s">
        <v>143</v>
      </c>
      <c r="B39" s="5" t="s">
        <v>404</v>
      </c>
      <c r="C39" s="2" t="s">
        <v>112</v>
      </c>
      <c r="D39" s="32">
        <f t="shared" si="0"/>
        <v>157</v>
      </c>
      <c r="E39" s="2"/>
      <c r="F39" s="4">
        <f t="shared" si="1"/>
        <v>157</v>
      </c>
      <c r="G39" s="8">
        <v>0</v>
      </c>
      <c r="H39" s="8">
        <v>0</v>
      </c>
      <c r="I39" s="8">
        <v>0</v>
      </c>
      <c r="J39" s="8">
        <v>0</v>
      </c>
      <c r="K39" s="20"/>
      <c r="L39" s="20"/>
      <c r="M39" s="20"/>
      <c r="N39" s="4">
        <v>71</v>
      </c>
      <c r="O39" s="20">
        <v>43</v>
      </c>
      <c r="P39" s="7"/>
      <c r="Q39" s="7">
        <v>43</v>
      </c>
      <c r="T39" s="16">
        <f t="shared" si="2"/>
        <v>71</v>
      </c>
      <c r="U39" s="16">
        <f t="shared" si="3"/>
        <v>43</v>
      </c>
      <c r="V39" s="16">
        <f t="shared" si="4"/>
        <v>43</v>
      </c>
      <c r="W39" s="16">
        <f t="shared" si="5"/>
        <v>0</v>
      </c>
      <c r="X39" s="16">
        <f t="shared" si="6"/>
        <v>0</v>
      </c>
    </row>
    <row r="40" spans="1:24">
      <c r="A40" s="23" t="s">
        <v>144</v>
      </c>
      <c r="B40" s="5" t="s">
        <v>363</v>
      </c>
      <c r="C40" s="2"/>
      <c r="D40" s="32">
        <f t="shared" si="0"/>
        <v>155.10000000000002</v>
      </c>
      <c r="E40" s="2"/>
      <c r="F40" s="4">
        <f t="shared" si="1"/>
        <v>155.10000000000002</v>
      </c>
      <c r="G40" s="8">
        <v>0</v>
      </c>
      <c r="H40" s="8">
        <v>0</v>
      </c>
      <c r="I40" s="8">
        <v>0</v>
      </c>
      <c r="J40" s="8">
        <v>0</v>
      </c>
      <c r="K40" s="20"/>
      <c r="L40" s="20"/>
      <c r="M40" s="20"/>
      <c r="N40" s="4">
        <v>66.400000000000006</v>
      </c>
      <c r="O40" s="20"/>
      <c r="P40" s="7">
        <v>32.5</v>
      </c>
      <c r="Q40" s="7">
        <v>56.2</v>
      </c>
      <c r="T40" s="16">
        <f t="shared" si="2"/>
        <v>66.400000000000006</v>
      </c>
      <c r="U40" s="16">
        <f t="shared" si="3"/>
        <v>56.2</v>
      </c>
      <c r="V40" s="16">
        <f t="shared" si="4"/>
        <v>32.5</v>
      </c>
      <c r="W40" s="16">
        <f t="shared" si="5"/>
        <v>0</v>
      </c>
      <c r="X40" s="16">
        <f t="shared" si="6"/>
        <v>0</v>
      </c>
    </row>
    <row r="41" spans="1:24">
      <c r="A41" s="23" t="s">
        <v>145</v>
      </c>
      <c r="B41" s="51" t="s">
        <v>129</v>
      </c>
      <c r="C41" s="45" t="s">
        <v>42</v>
      </c>
      <c r="D41" s="32">
        <f t="shared" si="0"/>
        <v>155</v>
      </c>
      <c r="E41" s="2"/>
      <c r="F41" s="4">
        <f t="shared" si="1"/>
        <v>162.5</v>
      </c>
      <c r="G41" s="8">
        <v>0</v>
      </c>
      <c r="H41" s="8">
        <v>0</v>
      </c>
      <c r="I41" s="8">
        <v>0</v>
      </c>
      <c r="J41" s="8">
        <v>0</v>
      </c>
      <c r="K41" s="20"/>
      <c r="L41" s="4">
        <v>41.8</v>
      </c>
      <c r="M41" s="20">
        <v>31.5</v>
      </c>
      <c r="N41" s="20">
        <v>54</v>
      </c>
      <c r="O41" s="20">
        <v>7.5</v>
      </c>
      <c r="P41" s="7">
        <v>27.7</v>
      </c>
      <c r="Q41" s="7"/>
      <c r="R41" s="13"/>
      <c r="T41" s="16">
        <f t="shared" si="2"/>
        <v>54</v>
      </c>
      <c r="U41" s="16">
        <f t="shared" si="3"/>
        <v>41.8</v>
      </c>
      <c r="V41" s="16">
        <f t="shared" si="4"/>
        <v>31.5</v>
      </c>
      <c r="W41" s="16">
        <f t="shared" si="5"/>
        <v>27.7</v>
      </c>
      <c r="X41" s="16">
        <f t="shared" si="6"/>
        <v>7.5</v>
      </c>
    </row>
    <row r="42" spans="1:24">
      <c r="A42" s="23" t="s">
        <v>146</v>
      </c>
      <c r="B42" s="5" t="s">
        <v>577</v>
      </c>
      <c r="C42" s="2" t="s">
        <v>104</v>
      </c>
      <c r="D42" s="32">
        <f t="shared" si="0"/>
        <v>153.80000000000001</v>
      </c>
      <c r="E42" s="2"/>
      <c r="F42" s="4">
        <f t="shared" si="1"/>
        <v>153.80000000000001</v>
      </c>
      <c r="G42" s="8">
        <v>0</v>
      </c>
      <c r="H42" s="8">
        <v>0</v>
      </c>
      <c r="I42" s="8">
        <v>0</v>
      </c>
      <c r="J42" s="8">
        <v>0</v>
      </c>
      <c r="K42" s="20"/>
      <c r="L42" s="20"/>
      <c r="M42" s="20"/>
      <c r="N42" s="20"/>
      <c r="O42" s="4">
        <v>67</v>
      </c>
      <c r="P42" s="7">
        <v>86.8</v>
      </c>
      <c r="Q42" s="7"/>
      <c r="T42" s="16">
        <f t="shared" si="2"/>
        <v>86.8</v>
      </c>
      <c r="U42" s="16">
        <f t="shared" si="3"/>
        <v>67</v>
      </c>
      <c r="V42" s="16">
        <f t="shared" si="4"/>
        <v>0</v>
      </c>
      <c r="W42" s="16">
        <f t="shared" si="5"/>
        <v>0</v>
      </c>
      <c r="X42" s="16">
        <f t="shared" si="6"/>
        <v>0</v>
      </c>
    </row>
    <row r="43" spans="1:24">
      <c r="A43" s="23" t="s">
        <v>147</v>
      </c>
      <c r="B43" s="5" t="s">
        <v>367</v>
      </c>
      <c r="C43" s="2" t="s">
        <v>46</v>
      </c>
      <c r="D43" s="32">
        <f t="shared" si="0"/>
        <v>152.89999999999998</v>
      </c>
      <c r="E43" s="2"/>
      <c r="F43" s="4">
        <f t="shared" si="1"/>
        <v>152.9</v>
      </c>
      <c r="G43" s="8">
        <v>0</v>
      </c>
      <c r="H43" s="8">
        <v>0</v>
      </c>
      <c r="I43" s="8">
        <v>0</v>
      </c>
      <c r="J43" s="8">
        <v>0</v>
      </c>
      <c r="K43" s="7"/>
      <c r="L43" s="20"/>
      <c r="M43" s="7"/>
      <c r="N43" s="4">
        <v>32.799999999999997</v>
      </c>
      <c r="O43" s="20">
        <v>61.7</v>
      </c>
      <c r="P43" s="20">
        <v>51.4</v>
      </c>
      <c r="Q43" s="20">
        <v>7</v>
      </c>
      <c r="T43" s="16">
        <f t="shared" si="2"/>
        <v>61.7</v>
      </c>
      <c r="U43" s="16">
        <f t="shared" si="3"/>
        <v>51.4</v>
      </c>
      <c r="V43" s="16">
        <f t="shared" si="4"/>
        <v>32.799999999999997</v>
      </c>
      <c r="W43" s="16">
        <f t="shared" si="5"/>
        <v>7</v>
      </c>
      <c r="X43" s="16">
        <f t="shared" si="6"/>
        <v>0</v>
      </c>
    </row>
    <row r="44" spans="1:24">
      <c r="A44" s="23" t="s">
        <v>148</v>
      </c>
      <c r="B44" s="50" t="s">
        <v>56</v>
      </c>
      <c r="C44" s="2" t="s">
        <v>42</v>
      </c>
      <c r="D44" s="32">
        <f t="shared" si="0"/>
        <v>148.69999999999999</v>
      </c>
      <c r="E44" s="2"/>
      <c r="F44" s="4">
        <f t="shared" si="1"/>
        <v>148.69999999999999</v>
      </c>
      <c r="G44" s="8">
        <v>0</v>
      </c>
      <c r="H44" s="8">
        <v>0</v>
      </c>
      <c r="I44" s="8">
        <v>0</v>
      </c>
      <c r="J44" s="8">
        <v>0</v>
      </c>
      <c r="K44" s="4">
        <v>90.6</v>
      </c>
      <c r="L44" s="20"/>
      <c r="M44" s="7"/>
      <c r="N44" s="20"/>
      <c r="O44" s="20"/>
      <c r="P44" s="7">
        <v>58.1</v>
      </c>
      <c r="Q44" s="7"/>
      <c r="R44" s="13"/>
      <c r="T44" s="16">
        <f t="shared" si="2"/>
        <v>90.6</v>
      </c>
      <c r="U44" s="16">
        <f t="shared" si="3"/>
        <v>58.1</v>
      </c>
      <c r="V44" s="16">
        <f t="shared" si="4"/>
        <v>0</v>
      </c>
      <c r="W44" s="16">
        <f t="shared" si="5"/>
        <v>0</v>
      </c>
      <c r="X44" s="16">
        <f t="shared" si="6"/>
        <v>0</v>
      </c>
    </row>
    <row r="45" spans="1:24">
      <c r="A45" s="23" t="s">
        <v>149</v>
      </c>
      <c r="B45" s="33" t="s">
        <v>407</v>
      </c>
      <c r="C45" s="6" t="s">
        <v>42</v>
      </c>
      <c r="D45" s="32">
        <f t="shared" si="0"/>
        <v>147.9</v>
      </c>
      <c r="E45" s="2"/>
      <c r="F45" s="4">
        <f t="shared" si="1"/>
        <v>147.9</v>
      </c>
      <c r="G45" s="8">
        <v>0</v>
      </c>
      <c r="H45" s="8">
        <v>0</v>
      </c>
      <c r="I45" s="8">
        <v>0</v>
      </c>
      <c r="J45" s="8">
        <v>0</v>
      </c>
      <c r="K45" s="7"/>
      <c r="L45" s="20"/>
      <c r="M45" s="7"/>
      <c r="N45" s="26">
        <v>100</v>
      </c>
      <c r="O45" s="20"/>
      <c r="P45" s="20"/>
      <c r="Q45" s="20">
        <v>47.9</v>
      </c>
      <c r="T45" s="16">
        <f t="shared" si="2"/>
        <v>100</v>
      </c>
      <c r="U45" s="16">
        <f t="shared" si="3"/>
        <v>47.9</v>
      </c>
      <c r="V45" s="16">
        <f t="shared" si="4"/>
        <v>0</v>
      </c>
      <c r="W45" s="16">
        <f t="shared" si="5"/>
        <v>0</v>
      </c>
      <c r="X45" s="16">
        <f t="shared" si="6"/>
        <v>0</v>
      </c>
    </row>
    <row r="46" spans="1:24">
      <c r="A46" s="23" t="s">
        <v>150</v>
      </c>
      <c r="B46" s="50" t="s">
        <v>74</v>
      </c>
      <c r="C46" s="2" t="s">
        <v>71</v>
      </c>
      <c r="D46" s="32">
        <f t="shared" si="0"/>
        <v>146.30000000000001</v>
      </c>
      <c r="E46" s="2"/>
      <c r="F46" s="4">
        <f t="shared" si="1"/>
        <v>146.30000000000001</v>
      </c>
      <c r="G46" s="8">
        <v>0</v>
      </c>
      <c r="H46" s="8">
        <v>0</v>
      </c>
      <c r="I46" s="8">
        <v>0</v>
      </c>
      <c r="J46" s="8">
        <v>0</v>
      </c>
      <c r="K46" s="4">
        <v>60.3</v>
      </c>
      <c r="L46" s="20"/>
      <c r="M46" s="7">
        <v>43</v>
      </c>
      <c r="N46" s="20"/>
      <c r="O46" s="20"/>
      <c r="P46" s="7">
        <v>43</v>
      </c>
      <c r="Q46" s="7"/>
      <c r="R46" s="15"/>
      <c r="T46" s="16">
        <f t="shared" si="2"/>
        <v>60.3</v>
      </c>
      <c r="U46" s="16">
        <f t="shared" si="3"/>
        <v>43</v>
      </c>
      <c r="V46" s="16">
        <f t="shared" si="4"/>
        <v>43</v>
      </c>
      <c r="W46" s="16">
        <f t="shared" si="5"/>
        <v>0</v>
      </c>
      <c r="X46" s="16">
        <f t="shared" si="6"/>
        <v>0</v>
      </c>
    </row>
    <row r="47" spans="1:24">
      <c r="A47" s="23" t="s">
        <v>151</v>
      </c>
      <c r="B47" s="51" t="s">
        <v>106</v>
      </c>
      <c r="C47" s="43" t="s">
        <v>104</v>
      </c>
      <c r="D47" s="32">
        <f t="shared" si="0"/>
        <v>146.19999999999999</v>
      </c>
      <c r="E47" s="2"/>
      <c r="F47" s="4">
        <f t="shared" si="1"/>
        <v>146.19999999999999</v>
      </c>
      <c r="G47" s="8">
        <v>0</v>
      </c>
      <c r="H47" s="8">
        <v>0</v>
      </c>
      <c r="I47" s="8">
        <v>0</v>
      </c>
      <c r="J47" s="8">
        <v>0</v>
      </c>
      <c r="K47" s="20"/>
      <c r="L47" s="4">
        <v>68.2</v>
      </c>
      <c r="M47" s="20">
        <v>28.4</v>
      </c>
      <c r="N47" s="20"/>
      <c r="O47" s="20">
        <v>43.4</v>
      </c>
      <c r="P47" s="7"/>
      <c r="Q47" s="7">
        <v>6.2</v>
      </c>
      <c r="T47" s="16">
        <f t="shared" si="2"/>
        <v>68.2</v>
      </c>
      <c r="U47" s="16">
        <f t="shared" si="3"/>
        <v>43.4</v>
      </c>
      <c r="V47" s="16">
        <f t="shared" si="4"/>
        <v>28.4</v>
      </c>
      <c r="W47" s="16">
        <f t="shared" si="5"/>
        <v>6.2</v>
      </c>
      <c r="X47" s="16">
        <f t="shared" si="6"/>
        <v>0</v>
      </c>
    </row>
    <row r="48" spans="1:24">
      <c r="A48" s="23" t="s">
        <v>152</v>
      </c>
      <c r="B48" s="51" t="s">
        <v>134</v>
      </c>
      <c r="C48" s="43" t="s">
        <v>104</v>
      </c>
      <c r="D48" s="32">
        <f t="shared" si="0"/>
        <v>142.6</v>
      </c>
      <c r="E48" s="2"/>
      <c r="F48" s="4">
        <f t="shared" si="1"/>
        <v>158.69999999999999</v>
      </c>
      <c r="G48" s="8">
        <v>0</v>
      </c>
      <c r="H48" s="8">
        <v>0</v>
      </c>
      <c r="I48" s="8">
        <v>0</v>
      </c>
      <c r="J48" s="8">
        <v>0</v>
      </c>
      <c r="K48" s="20"/>
      <c r="L48" s="4">
        <v>59.8</v>
      </c>
      <c r="M48" s="20">
        <v>17.899999999999999</v>
      </c>
      <c r="N48" s="20">
        <v>25.8</v>
      </c>
      <c r="O48" s="20">
        <v>15.1</v>
      </c>
      <c r="P48" s="7">
        <v>39.1</v>
      </c>
      <c r="Q48" s="7">
        <v>1</v>
      </c>
      <c r="T48" s="16">
        <f t="shared" si="2"/>
        <v>59.8</v>
      </c>
      <c r="U48" s="16">
        <f t="shared" si="3"/>
        <v>39.1</v>
      </c>
      <c r="V48" s="16">
        <f t="shared" si="4"/>
        <v>25.8</v>
      </c>
      <c r="W48" s="16">
        <f t="shared" si="5"/>
        <v>17.899999999999999</v>
      </c>
      <c r="X48" s="16">
        <f t="shared" si="6"/>
        <v>15.1</v>
      </c>
    </row>
    <row r="49" spans="1:24">
      <c r="A49" s="23" t="s">
        <v>153</v>
      </c>
      <c r="B49" s="50" t="s">
        <v>80</v>
      </c>
      <c r="C49" s="2" t="s">
        <v>42</v>
      </c>
      <c r="D49" s="32">
        <f t="shared" si="0"/>
        <v>141.39999999999998</v>
      </c>
      <c r="E49" s="2"/>
      <c r="F49" s="4">
        <f t="shared" si="1"/>
        <v>141.39999999999998</v>
      </c>
      <c r="G49" s="8">
        <v>0</v>
      </c>
      <c r="H49" s="8">
        <v>0</v>
      </c>
      <c r="I49" s="8">
        <v>0</v>
      </c>
      <c r="J49" s="8">
        <v>0</v>
      </c>
      <c r="K49" s="4">
        <v>87.6</v>
      </c>
      <c r="L49" s="20"/>
      <c r="M49" s="20"/>
      <c r="N49" s="20"/>
      <c r="O49" s="20"/>
      <c r="P49" s="7">
        <v>53.8</v>
      </c>
      <c r="Q49" s="7"/>
      <c r="T49" s="16">
        <f t="shared" si="2"/>
        <v>87.6</v>
      </c>
      <c r="U49" s="16">
        <f t="shared" si="3"/>
        <v>53.8</v>
      </c>
      <c r="V49" s="16">
        <f t="shared" si="4"/>
        <v>0</v>
      </c>
      <c r="W49" s="16">
        <f t="shared" si="5"/>
        <v>0</v>
      </c>
      <c r="X49" s="16">
        <f t="shared" si="6"/>
        <v>0</v>
      </c>
    </row>
    <row r="50" spans="1:24">
      <c r="A50" s="23" t="s">
        <v>154</v>
      </c>
      <c r="B50" s="51" t="s">
        <v>108</v>
      </c>
      <c r="C50" s="47" t="s">
        <v>104</v>
      </c>
      <c r="D50" s="32">
        <f t="shared" si="0"/>
        <v>139</v>
      </c>
      <c r="E50" s="2"/>
      <c r="F50" s="4">
        <f t="shared" si="1"/>
        <v>139</v>
      </c>
      <c r="G50" s="8">
        <v>0</v>
      </c>
      <c r="H50" s="8">
        <v>0</v>
      </c>
      <c r="I50" s="8">
        <v>0</v>
      </c>
      <c r="J50" s="8">
        <v>0</v>
      </c>
      <c r="K50" s="20"/>
      <c r="L50" s="4">
        <v>35.9</v>
      </c>
      <c r="M50" s="7">
        <v>20</v>
      </c>
      <c r="N50" s="20"/>
      <c r="O50" s="20">
        <v>36.4</v>
      </c>
      <c r="P50" s="7">
        <v>46.7</v>
      </c>
      <c r="Q50" s="7"/>
      <c r="R50" s="13"/>
      <c r="T50" s="16">
        <f t="shared" si="2"/>
        <v>46.7</v>
      </c>
      <c r="U50" s="16">
        <f t="shared" si="3"/>
        <v>36.4</v>
      </c>
      <c r="V50" s="16">
        <f t="shared" si="4"/>
        <v>35.9</v>
      </c>
      <c r="W50" s="16">
        <f t="shared" si="5"/>
        <v>20</v>
      </c>
      <c r="X50" s="16">
        <f t="shared" si="6"/>
        <v>0</v>
      </c>
    </row>
    <row r="51" spans="1:24">
      <c r="A51" s="23" t="s">
        <v>155</v>
      </c>
      <c r="B51" s="5" t="s">
        <v>587</v>
      </c>
      <c r="C51" s="2" t="s">
        <v>112</v>
      </c>
      <c r="D51" s="32">
        <f t="shared" si="0"/>
        <v>137.69999999999999</v>
      </c>
      <c r="E51" s="2"/>
      <c r="F51" s="4">
        <f t="shared" si="1"/>
        <v>137.69999999999999</v>
      </c>
      <c r="G51" s="8">
        <v>0</v>
      </c>
      <c r="H51" s="8">
        <v>0</v>
      </c>
      <c r="I51" s="8">
        <v>0</v>
      </c>
      <c r="J51" s="8">
        <v>0</v>
      </c>
      <c r="K51" s="7"/>
      <c r="L51" s="20"/>
      <c r="M51" s="7"/>
      <c r="N51" s="20"/>
      <c r="O51" s="4">
        <v>52.7</v>
      </c>
      <c r="P51" s="20"/>
      <c r="Q51" s="20">
        <v>85</v>
      </c>
      <c r="T51" s="16">
        <f t="shared" si="2"/>
        <v>85</v>
      </c>
      <c r="U51" s="16">
        <f t="shared" si="3"/>
        <v>52.7</v>
      </c>
      <c r="V51" s="16">
        <f t="shared" si="4"/>
        <v>0</v>
      </c>
      <c r="W51" s="16">
        <f t="shared" si="5"/>
        <v>0</v>
      </c>
      <c r="X51" s="16">
        <f t="shared" si="6"/>
        <v>0</v>
      </c>
    </row>
    <row r="52" spans="1:24">
      <c r="A52" s="23" t="s">
        <v>156</v>
      </c>
      <c r="B52" s="1" t="s">
        <v>614</v>
      </c>
      <c r="C52" s="2" t="s">
        <v>42</v>
      </c>
      <c r="D52" s="32">
        <f t="shared" si="0"/>
        <v>136.1</v>
      </c>
      <c r="E52" s="2"/>
      <c r="F52" s="4">
        <f t="shared" si="1"/>
        <v>136.1</v>
      </c>
      <c r="G52" s="8">
        <v>0</v>
      </c>
      <c r="H52" s="8">
        <v>0</v>
      </c>
      <c r="I52" s="8">
        <v>0</v>
      </c>
      <c r="J52" s="8">
        <v>0</v>
      </c>
      <c r="K52" s="20"/>
      <c r="L52" s="27"/>
      <c r="M52" s="20"/>
      <c r="N52" s="20"/>
      <c r="O52" s="20"/>
      <c r="P52" s="68">
        <v>64</v>
      </c>
      <c r="Q52" s="68">
        <v>72.099999999999994</v>
      </c>
      <c r="R52" s="13"/>
      <c r="T52" s="16">
        <f t="shared" si="2"/>
        <v>72.099999999999994</v>
      </c>
      <c r="U52" s="16">
        <f t="shared" si="3"/>
        <v>64</v>
      </c>
      <c r="V52" s="16">
        <f t="shared" si="4"/>
        <v>0</v>
      </c>
      <c r="W52" s="16">
        <f t="shared" si="5"/>
        <v>0</v>
      </c>
      <c r="X52" s="16">
        <f t="shared" si="6"/>
        <v>0</v>
      </c>
    </row>
    <row r="53" spans="1:24">
      <c r="A53" s="23" t="s">
        <v>157</v>
      </c>
      <c r="B53" s="55" t="s">
        <v>124</v>
      </c>
      <c r="C53" s="47" t="s">
        <v>46</v>
      </c>
      <c r="D53" s="32">
        <f t="shared" si="0"/>
        <v>135.29999999999998</v>
      </c>
      <c r="E53" s="2"/>
      <c r="F53" s="4">
        <f t="shared" si="1"/>
        <v>135.30000000000001</v>
      </c>
      <c r="G53" s="8">
        <v>0</v>
      </c>
      <c r="H53" s="8">
        <v>0</v>
      </c>
      <c r="I53" s="8">
        <v>0</v>
      </c>
      <c r="J53" s="8">
        <v>0</v>
      </c>
      <c r="K53" s="20"/>
      <c r="L53" s="4">
        <v>26.2</v>
      </c>
      <c r="M53" s="20"/>
      <c r="N53" s="20">
        <v>30.6</v>
      </c>
      <c r="O53" s="20"/>
      <c r="P53" s="7"/>
      <c r="Q53" s="7">
        <v>78.5</v>
      </c>
      <c r="T53" s="16">
        <f t="shared" si="2"/>
        <v>78.5</v>
      </c>
      <c r="U53" s="16">
        <f t="shared" si="3"/>
        <v>30.6</v>
      </c>
      <c r="V53" s="16">
        <f t="shared" si="4"/>
        <v>26.2</v>
      </c>
      <c r="W53" s="16">
        <f t="shared" si="5"/>
        <v>0</v>
      </c>
      <c r="X53" s="16">
        <f t="shared" si="6"/>
        <v>0</v>
      </c>
    </row>
    <row r="54" spans="1:24">
      <c r="A54" s="23" t="s">
        <v>158</v>
      </c>
      <c r="B54" s="51" t="s">
        <v>103</v>
      </c>
      <c r="C54" s="47" t="s">
        <v>104</v>
      </c>
      <c r="D54" s="32">
        <f t="shared" si="0"/>
        <v>132.5</v>
      </c>
      <c r="E54" s="2"/>
      <c r="F54" s="4">
        <f t="shared" si="1"/>
        <v>132.5</v>
      </c>
      <c r="G54" s="8">
        <v>0</v>
      </c>
      <c r="H54" s="8">
        <v>0</v>
      </c>
      <c r="I54" s="8">
        <v>0</v>
      </c>
      <c r="J54" s="8">
        <v>0</v>
      </c>
      <c r="K54" s="20"/>
      <c r="L54" s="4">
        <v>18.5</v>
      </c>
      <c r="M54" s="7">
        <v>20.100000000000001</v>
      </c>
      <c r="N54" s="20">
        <v>39.9</v>
      </c>
      <c r="O54" s="20">
        <v>54</v>
      </c>
      <c r="P54" s="7"/>
      <c r="Q54" s="7"/>
      <c r="T54" s="16">
        <f t="shared" si="2"/>
        <v>54</v>
      </c>
      <c r="U54" s="16">
        <f t="shared" si="3"/>
        <v>39.9</v>
      </c>
      <c r="V54" s="16">
        <f t="shared" si="4"/>
        <v>20.100000000000001</v>
      </c>
      <c r="W54" s="16">
        <f t="shared" si="5"/>
        <v>18.5</v>
      </c>
      <c r="X54" s="16">
        <f t="shared" si="6"/>
        <v>0</v>
      </c>
    </row>
    <row r="55" spans="1:24">
      <c r="A55" s="23" t="s">
        <v>159</v>
      </c>
      <c r="B55" s="1" t="s">
        <v>235</v>
      </c>
      <c r="C55" s="2" t="s">
        <v>182</v>
      </c>
      <c r="D55" s="32">
        <f t="shared" si="0"/>
        <v>132.1</v>
      </c>
      <c r="E55" s="2"/>
      <c r="F55" s="4">
        <f t="shared" si="1"/>
        <v>132.1</v>
      </c>
      <c r="G55" s="8">
        <v>0</v>
      </c>
      <c r="H55" s="8">
        <v>0</v>
      </c>
      <c r="I55" s="8">
        <v>0</v>
      </c>
      <c r="J55" s="8">
        <v>0</v>
      </c>
      <c r="K55" s="7"/>
      <c r="L55" s="27"/>
      <c r="M55" s="4">
        <v>23.1</v>
      </c>
      <c r="N55" s="20"/>
      <c r="O55" s="20">
        <v>24</v>
      </c>
      <c r="P55" s="7">
        <v>85</v>
      </c>
      <c r="Q55" s="7"/>
      <c r="R55" s="15"/>
      <c r="T55" s="16">
        <f t="shared" si="2"/>
        <v>85</v>
      </c>
      <c r="U55" s="16">
        <f t="shared" si="3"/>
        <v>24</v>
      </c>
      <c r="V55" s="16">
        <f t="shared" si="4"/>
        <v>23.1</v>
      </c>
      <c r="W55" s="16">
        <f t="shared" si="5"/>
        <v>0</v>
      </c>
      <c r="X55" s="16">
        <f t="shared" si="6"/>
        <v>0</v>
      </c>
    </row>
    <row r="56" spans="1:24">
      <c r="A56" s="23" t="s">
        <v>160</v>
      </c>
      <c r="B56" s="5" t="s">
        <v>403</v>
      </c>
      <c r="C56" s="2" t="s">
        <v>112</v>
      </c>
      <c r="D56" s="32">
        <f t="shared" si="0"/>
        <v>129.80000000000001</v>
      </c>
      <c r="E56" s="2"/>
      <c r="F56" s="4">
        <f t="shared" si="1"/>
        <v>129.80000000000001</v>
      </c>
      <c r="G56" s="8">
        <v>0</v>
      </c>
      <c r="H56" s="8">
        <v>0</v>
      </c>
      <c r="I56" s="8">
        <v>0</v>
      </c>
      <c r="J56" s="8">
        <v>0</v>
      </c>
      <c r="K56" s="7"/>
      <c r="L56" s="20"/>
      <c r="M56" s="7"/>
      <c r="N56" s="4">
        <v>61.1</v>
      </c>
      <c r="O56" s="20"/>
      <c r="P56" s="7"/>
      <c r="Q56" s="7">
        <v>68.7</v>
      </c>
      <c r="T56" s="16">
        <f t="shared" si="2"/>
        <v>68.7</v>
      </c>
      <c r="U56" s="16">
        <f t="shared" si="3"/>
        <v>61.1</v>
      </c>
      <c r="V56" s="16">
        <f t="shared" si="4"/>
        <v>0</v>
      </c>
      <c r="W56" s="16">
        <f t="shared" si="5"/>
        <v>0</v>
      </c>
      <c r="X56" s="16">
        <f t="shared" si="6"/>
        <v>0</v>
      </c>
    </row>
    <row r="57" spans="1:24">
      <c r="A57" s="23" t="s">
        <v>161</v>
      </c>
      <c r="B57" s="5" t="s">
        <v>349</v>
      </c>
      <c r="C57" s="2"/>
      <c r="D57" s="32">
        <f t="shared" si="0"/>
        <v>129.4</v>
      </c>
      <c r="E57" s="2"/>
      <c r="F57" s="4">
        <f t="shared" si="1"/>
        <v>129.4</v>
      </c>
      <c r="G57" s="8">
        <v>0</v>
      </c>
      <c r="H57" s="8">
        <v>0</v>
      </c>
      <c r="I57" s="8">
        <v>0</v>
      </c>
      <c r="J57" s="8">
        <v>0</v>
      </c>
      <c r="K57" s="20"/>
      <c r="L57" s="27"/>
      <c r="M57" s="20"/>
      <c r="N57" s="4">
        <v>59.4</v>
      </c>
      <c r="O57" s="20"/>
      <c r="P57" s="7"/>
      <c r="Q57" s="7">
        <v>70</v>
      </c>
      <c r="R57" s="13"/>
      <c r="T57" s="16">
        <f t="shared" si="2"/>
        <v>70</v>
      </c>
      <c r="U57" s="16">
        <f t="shared" si="3"/>
        <v>59.4</v>
      </c>
      <c r="V57" s="16">
        <f t="shared" si="4"/>
        <v>0</v>
      </c>
      <c r="W57" s="16">
        <f t="shared" si="5"/>
        <v>0</v>
      </c>
      <c r="X57" s="16">
        <f t="shared" si="6"/>
        <v>0</v>
      </c>
    </row>
    <row r="58" spans="1:24">
      <c r="A58" s="23" t="s">
        <v>162</v>
      </c>
      <c r="B58" s="5" t="s">
        <v>391</v>
      </c>
      <c r="C58" s="2" t="s">
        <v>112</v>
      </c>
      <c r="D58" s="32">
        <f t="shared" si="0"/>
        <v>127.99999999999999</v>
      </c>
      <c r="E58" s="2"/>
      <c r="F58" s="4">
        <f t="shared" si="1"/>
        <v>128</v>
      </c>
      <c r="G58" s="8">
        <v>0</v>
      </c>
      <c r="H58" s="8">
        <v>0</v>
      </c>
      <c r="I58" s="8">
        <v>0</v>
      </c>
      <c r="J58" s="8">
        <v>0</v>
      </c>
      <c r="K58" s="20"/>
      <c r="L58" s="20"/>
      <c r="M58" s="20"/>
      <c r="N58" s="4">
        <v>35.6</v>
      </c>
      <c r="O58" s="20">
        <v>26.8</v>
      </c>
      <c r="P58" s="7"/>
      <c r="Q58" s="7">
        <v>65.599999999999994</v>
      </c>
      <c r="T58" s="16">
        <f t="shared" si="2"/>
        <v>65.599999999999994</v>
      </c>
      <c r="U58" s="16">
        <f t="shared" si="3"/>
        <v>35.6</v>
      </c>
      <c r="V58" s="16">
        <f t="shared" si="4"/>
        <v>26.8</v>
      </c>
      <c r="W58" s="16">
        <f t="shared" si="5"/>
        <v>0</v>
      </c>
      <c r="X58" s="16">
        <f t="shared" si="6"/>
        <v>0</v>
      </c>
    </row>
    <row r="59" spans="1:24">
      <c r="A59" s="23" t="s">
        <v>163</v>
      </c>
      <c r="B59" s="1" t="s">
        <v>601</v>
      </c>
      <c r="C59" s="2" t="s">
        <v>42</v>
      </c>
      <c r="D59" s="32">
        <f t="shared" si="0"/>
        <v>127.4</v>
      </c>
      <c r="E59" s="2"/>
      <c r="F59" s="4">
        <f t="shared" si="1"/>
        <v>127.4</v>
      </c>
      <c r="G59" s="8">
        <v>0</v>
      </c>
      <c r="H59" s="8">
        <v>0</v>
      </c>
      <c r="I59" s="8">
        <v>0</v>
      </c>
      <c r="J59" s="8">
        <v>0</v>
      </c>
      <c r="K59" s="20"/>
      <c r="L59" s="20"/>
      <c r="M59" s="7"/>
      <c r="N59" s="20"/>
      <c r="O59" s="20"/>
      <c r="P59" s="68">
        <v>60.4</v>
      </c>
      <c r="Q59" s="4">
        <v>67</v>
      </c>
      <c r="R59" s="13"/>
      <c r="T59" s="16">
        <f t="shared" si="2"/>
        <v>67</v>
      </c>
      <c r="U59" s="16">
        <f t="shared" si="3"/>
        <v>60.4</v>
      </c>
      <c r="V59" s="16">
        <f t="shared" si="4"/>
        <v>0</v>
      </c>
      <c r="W59" s="16">
        <f t="shared" si="5"/>
        <v>0</v>
      </c>
      <c r="X59" s="16">
        <f t="shared" si="6"/>
        <v>0</v>
      </c>
    </row>
    <row r="60" spans="1:24">
      <c r="A60" s="23" t="s">
        <v>164</v>
      </c>
      <c r="B60" s="50" t="s">
        <v>64</v>
      </c>
      <c r="C60" s="2" t="s">
        <v>42</v>
      </c>
      <c r="D60" s="32">
        <f t="shared" si="0"/>
        <v>125.8</v>
      </c>
      <c r="E60" s="2"/>
      <c r="F60" s="4">
        <f t="shared" si="1"/>
        <v>125.8</v>
      </c>
      <c r="G60" s="8">
        <v>0</v>
      </c>
      <c r="H60" s="8">
        <v>0</v>
      </c>
      <c r="I60" s="8">
        <v>0</v>
      </c>
      <c r="J60" s="8">
        <v>0</v>
      </c>
      <c r="K60" s="4">
        <v>38.700000000000003</v>
      </c>
      <c r="L60" s="20"/>
      <c r="M60" s="20"/>
      <c r="N60" s="20"/>
      <c r="O60" s="20">
        <v>32.799999999999997</v>
      </c>
      <c r="P60" s="7">
        <v>54.3</v>
      </c>
      <c r="Q60" s="7"/>
      <c r="R60" s="13"/>
      <c r="T60" s="16">
        <f t="shared" si="2"/>
        <v>54.3</v>
      </c>
      <c r="U60" s="16">
        <f t="shared" si="3"/>
        <v>38.700000000000003</v>
      </c>
      <c r="V60" s="16">
        <f t="shared" si="4"/>
        <v>32.799999999999997</v>
      </c>
      <c r="W60" s="16">
        <f t="shared" si="5"/>
        <v>0</v>
      </c>
      <c r="X60" s="16">
        <f t="shared" si="6"/>
        <v>0</v>
      </c>
    </row>
    <row r="61" spans="1:24">
      <c r="A61" s="23" t="s">
        <v>165</v>
      </c>
      <c r="B61" s="1" t="s">
        <v>257</v>
      </c>
      <c r="C61" s="2" t="s">
        <v>112</v>
      </c>
      <c r="D61" s="32">
        <f t="shared" si="0"/>
        <v>125.5</v>
      </c>
      <c r="E61" s="2"/>
      <c r="F61" s="4">
        <f t="shared" si="1"/>
        <v>125.5</v>
      </c>
      <c r="G61" s="8">
        <v>0</v>
      </c>
      <c r="H61" s="8">
        <v>0</v>
      </c>
      <c r="I61" s="8">
        <v>0</v>
      </c>
      <c r="J61" s="8">
        <v>0</v>
      </c>
      <c r="K61" s="7"/>
      <c r="L61" s="20"/>
      <c r="M61" s="4">
        <v>16.2</v>
      </c>
      <c r="N61" s="20"/>
      <c r="O61" s="20">
        <v>83.5</v>
      </c>
      <c r="P61" s="20"/>
      <c r="Q61" s="20">
        <v>25.8</v>
      </c>
      <c r="R61" s="15"/>
      <c r="T61" s="16">
        <f t="shared" si="2"/>
        <v>83.5</v>
      </c>
      <c r="U61" s="16">
        <f t="shared" si="3"/>
        <v>25.8</v>
      </c>
      <c r="V61" s="16">
        <f t="shared" si="4"/>
        <v>16.2</v>
      </c>
      <c r="W61" s="16">
        <f t="shared" si="5"/>
        <v>0</v>
      </c>
      <c r="X61" s="16">
        <f t="shared" si="6"/>
        <v>0</v>
      </c>
    </row>
    <row r="62" spans="1:24">
      <c r="A62" s="23" t="s">
        <v>266</v>
      </c>
      <c r="B62" s="1" t="s">
        <v>185</v>
      </c>
      <c r="C62" s="2" t="s">
        <v>43</v>
      </c>
      <c r="D62" s="32">
        <f t="shared" si="0"/>
        <v>124.6</v>
      </c>
      <c r="E62" s="2"/>
      <c r="F62" s="4">
        <f t="shared" si="1"/>
        <v>124.6</v>
      </c>
      <c r="G62" s="8">
        <v>0</v>
      </c>
      <c r="H62" s="8">
        <v>0</v>
      </c>
      <c r="I62" s="8">
        <v>0</v>
      </c>
      <c r="J62" s="8">
        <v>0</v>
      </c>
      <c r="K62" s="20"/>
      <c r="L62" s="20"/>
      <c r="M62" s="4">
        <v>66.3</v>
      </c>
      <c r="N62" s="20"/>
      <c r="O62" s="20"/>
      <c r="P62" s="7"/>
      <c r="Q62" s="7">
        <v>58.3</v>
      </c>
      <c r="T62" s="16">
        <f t="shared" si="2"/>
        <v>66.3</v>
      </c>
      <c r="U62" s="16">
        <f t="shared" si="3"/>
        <v>58.3</v>
      </c>
      <c r="V62" s="16">
        <f t="shared" si="4"/>
        <v>0</v>
      </c>
      <c r="W62" s="16">
        <f t="shared" si="5"/>
        <v>0</v>
      </c>
      <c r="X62" s="16">
        <f t="shared" si="6"/>
        <v>0</v>
      </c>
    </row>
    <row r="63" spans="1:24">
      <c r="A63" s="23" t="s">
        <v>166</v>
      </c>
      <c r="B63" s="54" t="s">
        <v>137</v>
      </c>
      <c r="C63" s="45" t="s">
        <v>182</v>
      </c>
      <c r="D63" s="32">
        <f t="shared" si="0"/>
        <v>123.9</v>
      </c>
      <c r="E63" s="2"/>
      <c r="F63" s="4">
        <f t="shared" si="1"/>
        <v>123.9</v>
      </c>
      <c r="G63" s="8">
        <v>0</v>
      </c>
      <c r="H63" s="8">
        <v>0</v>
      </c>
      <c r="I63" s="8">
        <v>0</v>
      </c>
      <c r="J63" s="8">
        <v>0</v>
      </c>
      <c r="K63" s="20"/>
      <c r="L63" s="4">
        <v>47.6</v>
      </c>
      <c r="M63" s="20">
        <v>1</v>
      </c>
      <c r="N63" s="20"/>
      <c r="O63" s="20">
        <v>75.3</v>
      </c>
      <c r="P63" s="7"/>
      <c r="Q63" s="7"/>
      <c r="R63" s="15"/>
      <c r="T63" s="16">
        <f t="shared" si="2"/>
        <v>75.3</v>
      </c>
      <c r="U63" s="16">
        <f t="shared" si="3"/>
        <v>47.6</v>
      </c>
      <c r="V63" s="16">
        <f t="shared" si="4"/>
        <v>1</v>
      </c>
      <c r="W63" s="16">
        <f t="shared" si="5"/>
        <v>0</v>
      </c>
      <c r="X63" s="16">
        <f t="shared" si="6"/>
        <v>0</v>
      </c>
    </row>
    <row r="64" spans="1:24">
      <c r="A64" s="23" t="s">
        <v>167</v>
      </c>
      <c r="B64" s="50" t="s">
        <v>75</v>
      </c>
      <c r="C64" s="2" t="s">
        <v>71</v>
      </c>
      <c r="D64" s="32">
        <f t="shared" si="0"/>
        <v>120.89999999999999</v>
      </c>
      <c r="E64" s="2"/>
      <c r="F64" s="4">
        <f t="shared" si="1"/>
        <v>120.9</v>
      </c>
      <c r="G64" s="8">
        <v>0</v>
      </c>
      <c r="H64" s="8">
        <v>0</v>
      </c>
      <c r="I64" s="8">
        <v>0</v>
      </c>
      <c r="J64" s="8">
        <v>0</v>
      </c>
      <c r="K64" s="4">
        <v>20.8</v>
      </c>
      <c r="L64" s="20"/>
      <c r="M64" s="7">
        <v>31.9</v>
      </c>
      <c r="N64" s="20"/>
      <c r="O64" s="20"/>
      <c r="P64" s="7">
        <v>68.2</v>
      </c>
      <c r="Q64" s="7"/>
      <c r="T64" s="16">
        <f t="shared" si="2"/>
        <v>68.2</v>
      </c>
      <c r="U64" s="16">
        <f t="shared" si="3"/>
        <v>31.9</v>
      </c>
      <c r="V64" s="16">
        <f t="shared" si="4"/>
        <v>20.8</v>
      </c>
      <c r="W64" s="16">
        <f t="shared" si="5"/>
        <v>0</v>
      </c>
      <c r="X64" s="16">
        <f t="shared" si="6"/>
        <v>0</v>
      </c>
    </row>
    <row r="65" spans="1:24">
      <c r="A65" s="23" t="s">
        <v>168</v>
      </c>
      <c r="B65" s="1" t="s">
        <v>183</v>
      </c>
      <c r="C65" s="2" t="s">
        <v>71</v>
      </c>
      <c r="D65" s="32">
        <f t="shared" si="0"/>
        <v>120.5</v>
      </c>
      <c r="E65" s="2"/>
      <c r="F65" s="4">
        <f t="shared" si="1"/>
        <v>120.5</v>
      </c>
      <c r="G65" s="8">
        <v>0</v>
      </c>
      <c r="H65" s="8">
        <v>0</v>
      </c>
      <c r="I65" s="8">
        <v>0</v>
      </c>
      <c r="J65" s="8">
        <v>0</v>
      </c>
      <c r="K65" s="20"/>
      <c r="L65" s="20"/>
      <c r="M65" s="4">
        <v>73.5</v>
      </c>
      <c r="N65" s="20">
        <v>47</v>
      </c>
      <c r="O65" s="20"/>
      <c r="P65" s="7"/>
      <c r="Q65" s="7"/>
      <c r="T65" s="16">
        <f t="shared" si="2"/>
        <v>73.5</v>
      </c>
      <c r="U65" s="16">
        <f t="shared" si="3"/>
        <v>47</v>
      </c>
      <c r="V65" s="16">
        <f t="shared" si="4"/>
        <v>0</v>
      </c>
      <c r="W65" s="16">
        <f t="shared" si="5"/>
        <v>0</v>
      </c>
      <c r="X65" s="16">
        <f t="shared" si="6"/>
        <v>0</v>
      </c>
    </row>
    <row r="66" spans="1:24">
      <c r="A66" s="23" t="s">
        <v>169</v>
      </c>
      <c r="B66" s="5" t="s">
        <v>334</v>
      </c>
      <c r="C66" s="2"/>
      <c r="D66" s="32">
        <f t="shared" ref="D66:D129" si="7">SUM(T66:W66)</f>
        <v>119.3</v>
      </c>
      <c r="E66" s="2"/>
      <c r="F66" s="4">
        <f t="shared" ref="F66:F129" si="8">SUM(K66:Q66)</f>
        <v>119.3</v>
      </c>
      <c r="G66" s="8">
        <v>0</v>
      </c>
      <c r="H66" s="8">
        <v>0</v>
      </c>
      <c r="I66" s="8">
        <v>0</v>
      </c>
      <c r="J66" s="8">
        <v>0</v>
      </c>
      <c r="K66" s="7"/>
      <c r="L66" s="20"/>
      <c r="M66" s="7"/>
      <c r="N66" s="4">
        <v>70</v>
      </c>
      <c r="O66" s="20"/>
      <c r="P66" s="7"/>
      <c r="Q66" s="7">
        <v>49.3</v>
      </c>
      <c r="T66" s="16">
        <f t="shared" ref="T66:T129" si="9">LARGE(G66:Q66,1)</f>
        <v>70</v>
      </c>
      <c r="U66" s="16">
        <f t="shared" ref="U66:U129" si="10">LARGE(G66:Q66,2)</f>
        <v>49.3</v>
      </c>
      <c r="V66" s="16">
        <f t="shared" ref="V66:V129" si="11">LARGE(G66:Q66,3)</f>
        <v>0</v>
      </c>
      <c r="W66" s="16">
        <f t="shared" ref="W66:W129" si="12">LARGE(G66:Q66,4)</f>
        <v>0</v>
      </c>
      <c r="X66" s="16">
        <f t="shared" ref="X66:X129" si="13">LARGE(G66:Q66,5)</f>
        <v>0</v>
      </c>
    </row>
    <row r="67" spans="1:24">
      <c r="A67" s="23" t="s">
        <v>170</v>
      </c>
      <c r="B67" s="55" t="s">
        <v>133</v>
      </c>
      <c r="C67" s="47" t="s">
        <v>104</v>
      </c>
      <c r="D67" s="32">
        <f t="shared" si="7"/>
        <v>119</v>
      </c>
      <c r="E67" s="2"/>
      <c r="F67" s="4">
        <f t="shared" si="8"/>
        <v>119</v>
      </c>
      <c r="G67" s="8">
        <v>0</v>
      </c>
      <c r="H67" s="8">
        <v>0</v>
      </c>
      <c r="I67" s="8">
        <v>0</v>
      </c>
      <c r="J67" s="8">
        <v>0</v>
      </c>
      <c r="K67" s="20"/>
      <c r="L67" s="4">
        <v>85</v>
      </c>
      <c r="M67" s="7"/>
      <c r="N67" s="20"/>
      <c r="O67" s="20">
        <v>34</v>
      </c>
      <c r="P67" s="7"/>
      <c r="Q67" s="7"/>
      <c r="R67" s="13"/>
      <c r="T67" s="16">
        <f t="shared" si="9"/>
        <v>85</v>
      </c>
      <c r="U67" s="16">
        <f t="shared" si="10"/>
        <v>34</v>
      </c>
      <c r="V67" s="16">
        <f t="shared" si="11"/>
        <v>0</v>
      </c>
      <c r="W67" s="16">
        <f t="shared" si="12"/>
        <v>0</v>
      </c>
      <c r="X67" s="16">
        <f t="shared" si="13"/>
        <v>0</v>
      </c>
    </row>
    <row r="68" spans="1:24">
      <c r="A68" s="23" t="s">
        <v>171</v>
      </c>
      <c r="B68" s="55" t="s">
        <v>118</v>
      </c>
      <c r="C68" s="47" t="s">
        <v>46</v>
      </c>
      <c r="D68" s="32">
        <f t="shared" si="7"/>
        <v>114.7</v>
      </c>
      <c r="E68" s="2"/>
      <c r="F68" s="4">
        <f t="shared" si="8"/>
        <v>114.7</v>
      </c>
      <c r="G68" s="8">
        <v>0</v>
      </c>
      <c r="H68" s="8">
        <v>0</v>
      </c>
      <c r="I68" s="8">
        <v>0</v>
      </c>
      <c r="J68" s="8">
        <v>0</v>
      </c>
      <c r="K68" s="20"/>
      <c r="L68" s="4">
        <v>1</v>
      </c>
      <c r="M68" s="7"/>
      <c r="N68" s="20">
        <v>75.7</v>
      </c>
      <c r="O68" s="20"/>
      <c r="P68" s="7">
        <v>1</v>
      </c>
      <c r="Q68" s="7">
        <v>37</v>
      </c>
      <c r="R68" s="13"/>
      <c r="T68" s="16">
        <f t="shared" si="9"/>
        <v>75.7</v>
      </c>
      <c r="U68" s="16">
        <f t="shared" si="10"/>
        <v>37</v>
      </c>
      <c r="V68" s="16">
        <f t="shared" si="11"/>
        <v>1</v>
      </c>
      <c r="W68" s="16">
        <f t="shared" si="12"/>
        <v>1</v>
      </c>
      <c r="X68" s="16">
        <f t="shared" si="13"/>
        <v>0</v>
      </c>
    </row>
    <row r="69" spans="1:24">
      <c r="A69" s="23" t="s">
        <v>172</v>
      </c>
      <c r="B69" s="5" t="s">
        <v>394</v>
      </c>
      <c r="C69" s="2" t="s">
        <v>112</v>
      </c>
      <c r="D69" s="32">
        <f t="shared" si="7"/>
        <v>114</v>
      </c>
      <c r="E69" s="2"/>
      <c r="F69" s="4">
        <f t="shared" si="8"/>
        <v>114</v>
      </c>
      <c r="G69" s="8">
        <v>0</v>
      </c>
      <c r="H69" s="8">
        <v>0</v>
      </c>
      <c r="I69" s="8">
        <v>0</v>
      </c>
      <c r="J69" s="8">
        <v>0</v>
      </c>
      <c r="K69" s="7"/>
      <c r="L69" s="20"/>
      <c r="M69" s="7"/>
      <c r="N69" s="4">
        <v>57</v>
      </c>
      <c r="O69" s="20">
        <v>57</v>
      </c>
      <c r="P69" s="20"/>
      <c r="Q69" s="20"/>
      <c r="R69" s="13"/>
      <c r="T69" s="16">
        <f t="shared" si="9"/>
        <v>57</v>
      </c>
      <c r="U69" s="16">
        <f t="shared" si="10"/>
        <v>57</v>
      </c>
      <c r="V69" s="16">
        <f t="shared" si="11"/>
        <v>0</v>
      </c>
      <c r="W69" s="16">
        <f t="shared" si="12"/>
        <v>0</v>
      </c>
      <c r="X69" s="16">
        <f t="shared" si="13"/>
        <v>0</v>
      </c>
    </row>
    <row r="70" spans="1:24">
      <c r="A70" s="23" t="s">
        <v>173</v>
      </c>
      <c r="B70" s="5" t="s">
        <v>574</v>
      </c>
      <c r="C70" s="2" t="s">
        <v>104</v>
      </c>
      <c r="D70" s="32">
        <f t="shared" si="7"/>
        <v>113.5</v>
      </c>
      <c r="E70" s="2"/>
      <c r="F70" s="4">
        <f t="shared" si="8"/>
        <v>113.5</v>
      </c>
      <c r="G70" s="8">
        <v>0</v>
      </c>
      <c r="H70" s="8">
        <v>0</v>
      </c>
      <c r="I70" s="8">
        <v>0</v>
      </c>
      <c r="J70" s="8">
        <v>0</v>
      </c>
      <c r="K70" s="20"/>
      <c r="L70" s="20"/>
      <c r="M70" s="20"/>
      <c r="N70" s="20"/>
      <c r="O70" s="4">
        <v>66.3</v>
      </c>
      <c r="P70" s="7">
        <v>47.2</v>
      </c>
      <c r="Q70" s="7"/>
      <c r="R70" s="13"/>
      <c r="T70" s="16">
        <f t="shared" si="9"/>
        <v>66.3</v>
      </c>
      <c r="U70" s="16">
        <f t="shared" si="10"/>
        <v>47.2</v>
      </c>
      <c r="V70" s="16">
        <f t="shared" si="11"/>
        <v>0</v>
      </c>
      <c r="W70" s="16">
        <f t="shared" si="12"/>
        <v>0</v>
      </c>
      <c r="X70" s="16">
        <f t="shared" si="13"/>
        <v>0</v>
      </c>
    </row>
    <row r="71" spans="1:24">
      <c r="A71" s="23" t="s">
        <v>174</v>
      </c>
      <c r="B71" s="5" t="s">
        <v>371</v>
      </c>
      <c r="C71" s="2" t="s">
        <v>42</v>
      </c>
      <c r="D71" s="32">
        <f t="shared" si="7"/>
        <v>110.9</v>
      </c>
      <c r="E71" s="2"/>
      <c r="F71" s="4">
        <f t="shared" si="8"/>
        <v>110.9</v>
      </c>
      <c r="G71" s="8">
        <v>0</v>
      </c>
      <c r="H71" s="8">
        <v>0</v>
      </c>
      <c r="I71" s="8">
        <v>0</v>
      </c>
      <c r="J71" s="8">
        <v>0</v>
      </c>
      <c r="K71" s="7"/>
      <c r="L71" s="27"/>
      <c r="M71" s="20"/>
      <c r="N71" s="4">
        <v>60.4</v>
      </c>
      <c r="O71" s="20">
        <v>50.5</v>
      </c>
      <c r="P71" s="7"/>
      <c r="Q71" s="7"/>
      <c r="T71" s="16">
        <f t="shared" si="9"/>
        <v>60.4</v>
      </c>
      <c r="U71" s="16">
        <f t="shared" si="10"/>
        <v>50.5</v>
      </c>
      <c r="V71" s="16">
        <f t="shared" si="11"/>
        <v>0</v>
      </c>
      <c r="W71" s="16">
        <f t="shared" si="12"/>
        <v>0</v>
      </c>
      <c r="X71" s="16">
        <f t="shared" si="13"/>
        <v>0</v>
      </c>
    </row>
    <row r="72" spans="1:24">
      <c r="A72" s="23" t="s">
        <v>267</v>
      </c>
      <c r="B72" s="50" t="s">
        <v>83</v>
      </c>
      <c r="C72" s="2" t="s">
        <v>71</v>
      </c>
      <c r="D72" s="32">
        <f t="shared" si="7"/>
        <v>110.1</v>
      </c>
      <c r="E72" s="2"/>
      <c r="F72" s="4">
        <f t="shared" si="8"/>
        <v>110.1</v>
      </c>
      <c r="G72" s="8">
        <v>0</v>
      </c>
      <c r="H72" s="8">
        <v>0</v>
      </c>
      <c r="I72" s="8">
        <v>0</v>
      </c>
      <c r="J72" s="8">
        <v>0</v>
      </c>
      <c r="K72" s="4">
        <v>67</v>
      </c>
      <c r="L72" s="20"/>
      <c r="M72" s="7">
        <v>43.1</v>
      </c>
      <c r="N72" s="20"/>
      <c r="O72" s="20"/>
      <c r="P72" s="7"/>
      <c r="Q72" s="7"/>
      <c r="T72" s="16">
        <f t="shared" si="9"/>
        <v>67</v>
      </c>
      <c r="U72" s="16">
        <f t="shared" si="10"/>
        <v>43.1</v>
      </c>
      <c r="V72" s="16">
        <f t="shared" si="11"/>
        <v>0</v>
      </c>
      <c r="W72" s="16">
        <f t="shared" si="12"/>
        <v>0</v>
      </c>
      <c r="X72" s="16">
        <f t="shared" si="13"/>
        <v>0</v>
      </c>
    </row>
    <row r="73" spans="1:24">
      <c r="A73" s="23" t="s">
        <v>268</v>
      </c>
      <c r="B73" s="5" t="s">
        <v>588</v>
      </c>
      <c r="C73" s="2" t="s">
        <v>42</v>
      </c>
      <c r="D73" s="32">
        <f t="shared" si="7"/>
        <v>108.6</v>
      </c>
      <c r="E73" s="2"/>
      <c r="F73" s="4">
        <f t="shared" si="8"/>
        <v>108.6</v>
      </c>
      <c r="G73" s="8">
        <v>0</v>
      </c>
      <c r="H73" s="8">
        <v>0</v>
      </c>
      <c r="I73" s="8">
        <v>0</v>
      </c>
      <c r="J73" s="8">
        <v>0</v>
      </c>
      <c r="K73" s="20"/>
      <c r="L73" s="20"/>
      <c r="M73" s="20"/>
      <c r="N73" s="20"/>
      <c r="O73" s="4">
        <v>25.8</v>
      </c>
      <c r="P73" s="7">
        <v>50.5</v>
      </c>
      <c r="Q73" s="7">
        <v>32.299999999999997</v>
      </c>
      <c r="R73" s="15"/>
      <c r="T73" s="16">
        <f t="shared" si="9"/>
        <v>50.5</v>
      </c>
      <c r="U73" s="16">
        <f t="shared" si="10"/>
        <v>32.299999999999997</v>
      </c>
      <c r="V73" s="16">
        <f t="shared" si="11"/>
        <v>25.8</v>
      </c>
      <c r="W73" s="16">
        <f t="shared" si="12"/>
        <v>0</v>
      </c>
      <c r="X73" s="16">
        <f t="shared" si="13"/>
        <v>0</v>
      </c>
    </row>
    <row r="74" spans="1:24">
      <c r="A74" s="23" t="s">
        <v>269</v>
      </c>
      <c r="B74" s="51" t="s">
        <v>114</v>
      </c>
      <c r="C74" s="45" t="s">
        <v>42</v>
      </c>
      <c r="D74" s="32">
        <f t="shared" si="7"/>
        <v>103.7</v>
      </c>
      <c r="E74" s="2"/>
      <c r="F74" s="4">
        <f t="shared" si="8"/>
        <v>103.7</v>
      </c>
      <c r="G74" s="8">
        <v>0</v>
      </c>
      <c r="H74" s="8">
        <v>0</v>
      </c>
      <c r="I74" s="8">
        <v>0</v>
      </c>
      <c r="J74" s="8">
        <v>0</v>
      </c>
      <c r="K74" s="20"/>
      <c r="L74" s="4">
        <v>12.6</v>
      </c>
      <c r="M74" s="20">
        <v>50.6</v>
      </c>
      <c r="N74" s="20">
        <v>18.7</v>
      </c>
      <c r="O74" s="20"/>
      <c r="P74" s="7"/>
      <c r="Q74" s="7">
        <v>21.8</v>
      </c>
      <c r="R74" s="15"/>
      <c r="T74" s="16">
        <f t="shared" si="9"/>
        <v>50.6</v>
      </c>
      <c r="U74" s="16">
        <f t="shared" si="10"/>
        <v>21.8</v>
      </c>
      <c r="V74" s="16">
        <f t="shared" si="11"/>
        <v>18.7</v>
      </c>
      <c r="W74" s="16">
        <f t="shared" si="12"/>
        <v>12.6</v>
      </c>
      <c r="X74" s="16">
        <f t="shared" si="13"/>
        <v>0</v>
      </c>
    </row>
    <row r="75" spans="1:24">
      <c r="A75" s="23" t="s">
        <v>270</v>
      </c>
      <c r="B75" s="5" t="s">
        <v>336</v>
      </c>
      <c r="C75" s="2" t="s">
        <v>102</v>
      </c>
      <c r="D75" s="32">
        <f t="shared" si="7"/>
        <v>100</v>
      </c>
      <c r="E75" s="2"/>
      <c r="F75" s="4">
        <f t="shared" si="8"/>
        <v>100</v>
      </c>
      <c r="G75" s="8">
        <v>0</v>
      </c>
      <c r="H75" s="8">
        <v>0</v>
      </c>
      <c r="I75" s="8">
        <v>0</v>
      </c>
      <c r="J75" s="8">
        <v>0</v>
      </c>
      <c r="K75" s="20"/>
      <c r="L75" s="27"/>
      <c r="M75" s="20"/>
      <c r="N75" s="4">
        <v>100</v>
      </c>
      <c r="O75" s="20"/>
      <c r="P75" s="7"/>
      <c r="Q75" s="7"/>
      <c r="R75" s="13"/>
      <c r="T75" s="16">
        <f t="shared" si="9"/>
        <v>100</v>
      </c>
      <c r="U75" s="16">
        <f t="shared" si="10"/>
        <v>0</v>
      </c>
      <c r="V75" s="16">
        <f t="shared" si="11"/>
        <v>0</v>
      </c>
      <c r="W75" s="16">
        <f t="shared" si="12"/>
        <v>0</v>
      </c>
      <c r="X75" s="16">
        <f t="shared" si="13"/>
        <v>0</v>
      </c>
    </row>
    <row r="76" spans="1:24">
      <c r="A76" s="23" t="s">
        <v>271</v>
      </c>
      <c r="B76" s="50" t="s">
        <v>77</v>
      </c>
      <c r="C76" s="2"/>
      <c r="D76" s="32">
        <f t="shared" si="7"/>
        <v>100</v>
      </c>
      <c r="E76" s="2"/>
      <c r="F76" s="4">
        <f t="shared" si="8"/>
        <v>100</v>
      </c>
      <c r="G76" s="8">
        <v>0</v>
      </c>
      <c r="H76" s="8">
        <v>0</v>
      </c>
      <c r="I76" s="8">
        <v>0</v>
      </c>
      <c r="J76" s="8">
        <v>0</v>
      </c>
      <c r="K76" s="4">
        <v>100</v>
      </c>
      <c r="L76" s="27"/>
      <c r="M76" s="20"/>
      <c r="N76" s="20"/>
      <c r="O76" s="20"/>
      <c r="P76" s="7"/>
      <c r="Q76" s="7"/>
      <c r="T76" s="16">
        <f t="shared" si="9"/>
        <v>100</v>
      </c>
      <c r="U76" s="16">
        <f t="shared" si="10"/>
        <v>0</v>
      </c>
      <c r="V76" s="16">
        <f t="shared" si="11"/>
        <v>0</v>
      </c>
      <c r="W76" s="16">
        <f t="shared" si="12"/>
        <v>0</v>
      </c>
      <c r="X76" s="16">
        <f t="shared" si="13"/>
        <v>0</v>
      </c>
    </row>
    <row r="77" spans="1:24">
      <c r="A77" s="23" t="s">
        <v>272</v>
      </c>
      <c r="B77" s="33" t="s">
        <v>265</v>
      </c>
      <c r="C77" s="35"/>
      <c r="D77" s="32">
        <f t="shared" si="7"/>
        <v>100</v>
      </c>
      <c r="E77" s="2"/>
      <c r="F77" s="4">
        <f t="shared" si="8"/>
        <v>100</v>
      </c>
      <c r="G77" s="8">
        <v>0</v>
      </c>
      <c r="H77" s="8">
        <v>0</v>
      </c>
      <c r="I77" s="8">
        <v>0</v>
      </c>
      <c r="J77" s="8">
        <v>0</v>
      </c>
      <c r="K77" s="20"/>
      <c r="L77" s="20"/>
      <c r="M77" s="26">
        <v>100</v>
      </c>
      <c r="N77" s="20"/>
      <c r="O77" s="20"/>
      <c r="P77" s="7"/>
      <c r="Q77" s="7"/>
      <c r="T77" s="16">
        <f t="shared" si="9"/>
        <v>100</v>
      </c>
      <c r="U77" s="16">
        <f t="shared" si="10"/>
        <v>0</v>
      </c>
      <c r="V77" s="16">
        <f t="shared" si="11"/>
        <v>0</v>
      </c>
      <c r="W77" s="16">
        <f t="shared" si="12"/>
        <v>0</v>
      </c>
      <c r="X77" s="16">
        <f t="shared" si="13"/>
        <v>0</v>
      </c>
    </row>
    <row r="78" spans="1:24">
      <c r="A78" s="23" t="s">
        <v>273</v>
      </c>
      <c r="B78" s="51" t="s">
        <v>115</v>
      </c>
      <c r="C78" s="47" t="s">
        <v>102</v>
      </c>
      <c r="D78" s="32">
        <f t="shared" si="7"/>
        <v>100</v>
      </c>
      <c r="E78" s="2"/>
      <c r="F78" s="4">
        <f t="shared" si="8"/>
        <v>100</v>
      </c>
      <c r="G78" s="8">
        <v>0</v>
      </c>
      <c r="H78" s="8">
        <v>0</v>
      </c>
      <c r="I78" s="8">
        <v>0</v>
      </c>
      <c r="J78" s="8">
        <v>0</v>
      </c>
      <c r="K78" s="20"/>
      <c r="L78" s="4">
        <v>100</v>
      </c>
      <c r="M78" s="7"/>
      <c r="N78" s="20"/>
      <c r="O78" s="20"/>
      <c r="P78" s="7"/>
      <c r="Q78" s="7"/>
      <c r="T78" s="16">
        <f t="shared" si="9"/>
        <v>100</v>
      </c>
      <c r="U78" s="16">
        <f t="shared" si="10"/>
        <v>0</v>
      </c>
      <c r="V78" s="16">
        <f t="shared" si="11"/>
        <v>0</v>
      </c>
      <c r="W78" s="16">
        <f t="shared" si="12"/>
        <v>0</v>
      </c>
      <c r="X78" s="16">
        <f t="shared" si="13"/>
        <v>0</v>
      </c>
    </row>
    <row r="79" spans="1:24">
      <c r="A79" s="23" t="s">
        <v>274</v>
      </c>
      <c r="B79" s="52" t="s">
        <v>99</v>
      </c>
      <c r="C79" s="2" t="s">
        <v>42</v>
      </c>
      <c r="D79" s="32">
        <f t="shared" si="7"/>
        <v>100</v>
      </c>
      <c r="E79" s="2"/>
      <c r="F79" s="4">
        <f t="shared" si="8"/>
        <v>100</v>
      </c>
      <c r="G79" s="8">
        <v>0</v>
      </c>
      <c r="H79" s="8">
        <v>0</v>
      </c>
      <c r="I79" s="8">
        <v>0</v>
      </c>
      <c r="J79" s="8">
        <v>0</v>
      </c>
      <c r="K79" s="26">
        <v>100</v>
      </c>
      <c r="L79" s="20"/>
      <c r="M79" s="20"/>
      <c r="N79" s="20"/>
      <c r="O79" s="20"/>
      <c r="P79" s="7"/>
      <c r="Q79" s="7"/>
      <c r="T79" s="16">
        <f t="shared" si="9"/>
        <v>100</v>
      </c>
      <c r="U79" s="16">
        <f t="shared" si="10"/>
        <v>0</v>
      </c>
      <c r="V79" s="16">
        <f t="shared" si="11"/>
        <v>0</v>
      </c>
      <c r="W79" s="16">
        <f t="shared" si="12"/>
        <v>0</v>
      </c>
      <c r="X79" s="16">
        <f t="shared" si="13"/>
        <v>0</v>
      </c>
    </row>
    <row r="80" spans="1:24">
      <c r="A80" s="23" t="s">
        <v>275</v>
      </c>
      <c r="B80" s="52" t="s">
        <v>67</v>
      </c>
      <c r="C80" s="2" t="s">
        <v>42</v>
      </c>
      <c r="D80" s="32">
        <f t="shared" si="7"/>
        <v>100</v>
      </c>
      <c r="E80" s="2"/>
      <c r="F80" s="4">
        <f t="shared" si="8"/>
        <v>100</v>
      </c>
      <c r="G80" s="8">
        <v>0</v>
      </c>
      <c r="H80" s="8">
        <v>0</v>
      </c>
      <c r="I80" s="8">
        <v>0</v>
      </c>
      <c r="J80" s="8">
        <v>0</v>
      </c>
      <c r="K80" s="26">
        <v>100</v>
      </c>
      <c r="L80" s="20"/>
      <c r="M80" s="20"/>
      <c r="N80" s="20"/>
      <c r="O80" s="20"/>
      <c r="P80" s="7"/>
      <c r="Q80" s="7"/>
      <c r="R80" s="13"/>
      <c r="T80" s="16">
        <f t="shared" si="9"/>
        <v>100</v>
      </c>
      <c r="U80" s="16">
        <f t="shared" si="10"/>
        <v>0</v>
      </c>
      <c r="V80" s="16">
        <f t="shared" si="11"/>
        <v>0</v>
      </c>
      <c r="W80" s="16">
        <f t="shared" si="12"/>
        <v>0</v>
      </c>
      <c r="X80" s="16">
        <f t="shared" si="13"/>
        <v>0</v>
      </c>
    </row>
    <row r="81" spans="1:24">
      <c r="A81" s="23" t="s">
        <v>276</v>
      </c>
      <c r="B81" s="1" t="s">
        <v>229</v>
      </c>
      <c r="C81" s="2" t="s">
        <v>230</v>
      </c>
      <c r="D81" s="32">
        <f t="shared" si="7"/>
        <v>100</v>
      </c>
      <c r="E81" s="2"/>
      <c r="F81" s="4">
        <f t="shared" si="8"/>
        <v>100</v>
      </c>
      <c r="G81" s="8">
        <v>0</v>
      </c>
      <c r="H81" s="8">
        <v>0</v>
      </c>
      <c r="I81" s="8">
        <v>0</v>
      </c>
      <c r="J81" s="8">
        <v>0</v>
      </c>
      <c r="K81" s="7"/>
      <c r="L81" s="20"/>
      <c r="M81" s="4">
        <v>100</v>
      </c>
      <c r="N81" s="20"/>
      <c r="O81" s="20"/>
      <c r="P81" s="7"/>
      <c r="Q81" s="7"/>
      <c r="T81" s="16">
        <f t="shared" si="9"/>
        <v>100</v>
      </c>
      <c r="U81" s="16">
        <f t="shared" si="10"/>
        <v>0</v>
      </c>
      <c r="V81" s="16">
        <f t="shared" si="11"/>
        <v>0</v>
      </c>
      <c r="W81" s="16">
        <f t="shared" si="12"/>
        <v>0</v>
      </c>
      <c r="X81" s="16">
        <f t="shared" si="13"/>
        <v>0</v>
      </c>
    </row>
    <row r="82" spans="1:24">
      <c r="A82" s="23" t="s">
        <v>277</v>
      </c>
      <c r="B82" s="50" t="s">
        <v>78</v>
      </c>
      <c r="C82" s="2" t="s">
        <v>66</v>
      </c>
      <c r="D82" s="32">
        <f t="shared" si="7"/>
        <v>100</v>
      </c>
      <c r="E82" s="2"/>
      <c r="F82" s="4">
        <f t="shared" si="8"/>
        <v>100</v>
      </c>
      <c r="G82" s="8">
        <v>0</v>
      </c>
      <c r="H82" s="8">
        <v>0</v>
      </c>
      <c r="I82" s="8">
        <v>0</v>
      </c>
      <c r="J82" s="8">
        <v>0</v>
      </c>
      <c r="K82" s="4">
        <v>100</v>
      </c>
      <c r="L82" s="27"/>
      <c r="M82" s="20"/>
      <c r="N82" s="20"/>
      <c r="O82" s="20"/>
      <c r="P82" s="7"/>
      <c r="Q82" s="7"/>
      <c r="R82" s="13"/>
      <c r="T82" s="16">
        <f t="shared" si="9"/>
        <v>100</v>
      </c>
      <c r="U82" s="16">
        <f t="shared" si="10"/>
        <v>0</v>
      </c>
      <c r="V82" s="16">
        <f t="shared" si="11"/>
        <v>0</v>
      </c>
      <c r="W82" s="16">
        <f t="shared" si="12"/>
        <v>0</v>
      </c>
      <c r="X82" s="16">
        <f t="shared" si="13"/>
        <v>0</v>
      </c>
    </row>
    <row r="83" spans="1:24">
      <c r="A83" s="23" t="s">
        <v>278</v>
      </c>
      <c r="B83" s="1" t="s">
        <v>244</v>
      </c>
      <c r="C83" s="2" t="s">
        <v>112</v>
      </c>
      <c r="D83" s="32">
        <f t="shared" si="7"/>
        <v>99.699999999999989</v>
      </c>
      <c r="E83" s="2"/>
      <c r="F83" s="4">
        <f t="shared" si="8"/>
        <v>99.7</v>
      </c>
      <c r="G83" s="8">
        <v>0</v>
      </c>
      <c r="H83" s="8">
        <v>0</v>
      </c>
      <c r="I83" s="8">
        <v>0</v>
      </c>
      <c r="J83" s="8">
        <v>0</v>
      </c>
      <c r="K83" s="7"/>
      <c r="L83" s="20"/>
      <c r="M83" s="4">
        <v>13.6</v>
      </c>
      <c r="N83" s="20">
        <v>43.4</v>
      </c>
      <c r="O83" s="20"/>
      <c r="P83" s="7"/>
      <c r="Q83" s="7">
        <v>42.7</v>
      </c>
      <c r="R83" s="13"/>
      <c r="T83" s="16">
        <f t="shared" si="9"/>
        <v>43.4</v>
      </c>
      <c r="U83" s="16">
        <f t="shared" si="10"/>
        <v>42.7</v>
      </c>
      <c r="V83" s="16">
        <f t="shared" si="11"/>
        <v>13.6</v>
      </c>
      <c r="W83" s="16">
        <f t="shared" si="12"/>
        <v>0</v>
      </c>
      <c r="X83" s="16">
        <f t="shared" si="13"/>
        <v>0</v>
      </c>
    </row>
    <row r="84" spans="1:24">
      <c r="A84" s="23" t="s">
        <v>279</v>
      </c>
      <c r="B84" s="1" t="s">
        <v>207</v>
      </c>
      <c r="C84" s="2"/>
      <c r="D84" s="32">
        <f t="shared" si="7"/>
        <v>97.9</v>
      </c>
      <c r="E84" s="2"/>
      <c r="F84" s="4">
        <f t="shared" si="8"/>
        <v>97.9</v>
      </c>
      <c r="G84" s="8">
        <v>0</v>
      </c>
      <c r="H84" s="8">
        <v>0</v>
      </c>
      <c r="I84" s="8">
        <v>0</v>
      </c>
      <c r="J84" s="8">
        <v>0</v>
      </c>
      <c r="K84" s="20"/>
      <c r="L84" s="20"/>
      <c r="M84" s="4">
        <v>97.9</v>
      </c>
      <c r="N84" s="20"/>
      <c r="O84" s="20"/>
      <c r="P84" s="7"/>
      <c r="Q84" s="7"/>
      <c r="T84" s="16">
        <f t="shared" si="9"/>
        <v>97.9</v>
      </c>
      <c r="U84" s="16">
        <f t="shared" si="10"/>
        <v>0</v>
      </c>
      <c r="V84" s="16">
        <f t="shared" si="11"/>
        <v>0</v>
      </c>
      <c r="W84" s="16">
        <f t="shared" si="12"/>
        <v>0</v>
      </c>
      <c r="X84" s="16">
        <f t="shared" si="13"/>
        <v>0</v>
      </c>
    </row>
    <row r="85" spans="1:24">
      <c r="A85" s="23" t="s">
        <v>280</v>
      </c>
      <c r="B85" s="50" t="s">
        <v>332</v>
      </c>
      <c r="C85" s="2" t="s">
        <v>52</v>
      </c>
      <c r="D85" s="32">
        <f t="shared" si="7"/>
        <v>97.300000000000011</v>
      </c>
      <c r="E85" s="2"/>
      <c r="F85" s="4">
        <f t="shared" si="8"/>
        <v>97.300000000000011</v>
      </c>
      <c r="G85" s="8">
        <v>0</v>
      </c>
      <c r="H85" s="8">
        <v>0</v>
      </c>
      <c r="I85" s="8">
        <v>0</v>
      </c>
      <c r="J85" s="8">
        <v>0</v>
      </c>
      <c r="K85" s="4">
        <v>13.4</v>
      </c>
      <c r="L85" s="20"/>
      <c r="M85" s="7"/>
      <c r="N85" s="20">
        <v>47.7</v>
      </c>
      <c r="O85" s="20"/>
      <c r="P85" s="7">
        <v>7.6</v>
      </c>
      <c r="Q85" s="7">
        <v>28.6</v>
      </c>
      <c r="T85" s="16">
        <f t="shared" si="9"/>
        <v>47.7</v>
      </c>
      <c r="U85" s="16">
        <f t="shared" si="10"/>
        <v>28.6</v>
      </c>
      <c r="V85" s="16">
        <f t="shared" si="11"/>
        <v>13.4</v>
      </c>
      <c r="W85" s="16">
        <f t="shared" si="12"/>
        <v>7.6</v>
      </c>
      <c r="X85" s="16">
        <f t="shared" si="13"/>
        <v>0</v>
      </c>
    </row>
    <row r="86" spans="1:24">
      <c r="A86" s="23" t="s">
        <v>281</v>
      </c>
      <c r="B86" s="1" t="s">
        <v>261</v>
      </c>
      <c r="C86" s="2" t="s">
        <v>262</v>
      </c>
      <c r="D86" s="32">
        <f t="shared" si="7"/>
        <v>95.8</v>
      </c>
      <c r="E86" s="2"/>
      <c r="F86" s="4">
        <f t="shared" si="8"/>
        <v>95.8</v>
      </c>
      <c r="G86" s="8">
        <v>0</v>
      </c>
      <c r="H86" s="8">
        <v>0</v>
      </c>
      <c r="I86" s="8">
        <v>0</v>
      </c>
      <c r="J86" s="8">
        <v>0</v>
      </c>
      <c r="K86" s="20"/>
      <c r="L86" s="20"/>
      <c r="M86" s="4">
        <v>95.8</v>
      </c>
      <c r="N86" s="20"/>
      <c r="O86" s="20"/>
      <c r="P86" s="7"/>
      <c r="Q86" s="7"/>
      <c r="T86" s="16">
        <f t="shared" si="9"/>
        <v>95.8</v>
      </c>
      <c r="U86" s="16">
        <f t="shared" si="10"/>
        <v>0</v>
      </c>
      <c r="V86" s="16">
        <f t="shared" si="11"/>
        <v>0</v>
      </c>
      <c r="W86" s="16">
        <f t="shared" si="12"/>
        <v>0</v>
      </c>
      <c r="X86" s="16">
        <f t="shared" si="13"/>
        <v>0</v>
      </c>
    </row>
    <row r="87" spans="1:24">
      <c r="A87" s="23" t="s">
        <v>282</v>
      </c>
      <c r="B87" s="50" t="s">
        <v>79</v>
      </c>
      <c r="C87" s="2" t="s">
        <v>66</v>
      </c>
      <c r="D87" s="32">
        <f t="shared" si="7"/>
        <v>95.3</v>
      </c>
      <c r="E87" s="2"/>
      <c r="F87" s="4">
        <f t="shared" si="8"/>
        <v>95.3</v>
      </c>
      <c r="G87" s="8">
        <v>0</v>
      </c>
      <c r="H87" s="8">
        <v>0</v>
      </c>
      <c r="I87" s="8">
        <v>0</v>
      </c>
      <c r="J87" s="8">
        <v>0</v>
      </c>
      <c r="K87" s="4">
        <v>95.3</v>
      </c>
      <c r="L87" s="27"/>
      <c r="M87" s="7"/>
      <c r="N87" s="20"/>
      <c r="O87" s="20"/>
      <c r="P87" s="20"/>
      <c r="Q87" s="20"/>
      <c r="T87" s="16">
        <f t="shared" si="9"/>
        <v>95.3</v>
      </c>
      <c r="U87" s="16">
        <f t="shared" si="10"/>
        <v>0</v>
      </c>
      <c r="V87" s="16">
        <f t="shared" si="11"/>
        <v>0</v>
      </c>
      <c r="W87" s="16">
        <f t="shared" si="12"/>
        <v>0</v>
      </c>
      <c r="X87" s="16">
        <f t="shared" si="13"/>
        <v>0</v>
      </c>
    </row>
    <row r="88" spans="1:24">
      <c r="A88" s="23" t="s">
        <v>283</v>
      </c>
      <c r="B88" s="54" t="s">
        <v>116</v>
      </c>
      <c r="C88" s="45" t="s">
        <v>104</v>
      </c>
      <c r="D88" s="32">
        <f t="shared" si="7"/>
        <v>94.4</v>
      </c>
      <c r="E88" s="2"/>
      <c r="F88" s="4">
        <f t="shared" si="8"/>
        <v>94.4</v>
      </c>
      <c r="G88" s="8">
        <v>0</v>
      </c>
      <c r="H88" s="8">
        <v>0</v>
      </c>
      <c r="I88" s="8">
        <v>0</v>
      </c>
      <c r="J88" s="8">
        <v>0</v>
      </c>
      <c r="K88" s="20"/>
      <c r="L88" s="4">
        <v>53.4</v>
      </c>
      <c r="M88" s="7">
        <v>41</v>
      </c>
      <c r="N88" s="20"/>
      <c r="O88" s="20"/>
      <c r="P88" s="7"/>
      <c r="Q88" s="7"/>
      <c r="T88" s="16">
        <f t="shared" si="9"/>
        <v>53.4</v>
      </c>
      <c r="U88" s="16">
        <f t="shared" si="10"/>
        <v>41</v>
      </c>
      <c r="V88" s="16">
        <f t="shared" si="11"/>
        <v>0</v>
      </c>
      <c r="W88" s="16">
        <f t="shared" si="12"/>
        <v>0</v>
      </c>
      <c r="X88" s="16">
        <f t="shared" si="13"/>
        <v>0</v>
      </c>
    </row>
    <row r="89" spans="1:24">
      <c r="A89" s="23" t="s">
        <v>284</v>
      </c>
      <c r="B89" s="1" t="s">
        <v>240</v>
      </c>
      <c r="C89" s="2" t="s">
        <v>182</v>
      </c>
      <c r="D89" s="32">
        <f t="shared" si="7"/>
        <v>93.7</v>
      </c>
      <c r="E89" s="2"/>
      <c r="F89" s="4">
        <f t="shared" si="8"/>
        <v>93.7</v>
      </c>
      <c r="G89" s="8">
        <v>0</v>
      </c>
      <c r="H89" s="8">
        <v>0</v>
      </c>
      <c r="I89" s="8">
        <v>0</v>
      </c>
      <c r="J89" s="8">
        <v>0</v>
      </c>
      <c r="K89" s="20"/>
      <c r="L89" s="20"/>
      <c r="M89" s="4">
        <v>93.7</v>
      </c>
      <c r="N89" s="20"/>
      <c r="O89" s="20"/>
      <c r="P89" s="7"/>
      <c r="Q89" s="7"/>
      <c r="R89" s="13"/>
      <c r="T89" s="16">
        <f t="shared" si="9"/>
        <v>93.7</v>
      </c>
      <c r="U89" s="16">
        <f t="shared" si="10"/>
        <v>0</v>
      </c>
      <c r="V89" s="16">
        <f t="shared" si="11"/>
        <v>0</v>
      </c>
      <c r="W89" s="16">
        <f t="shared" si="12"/>
        <v>0</v>
      </c>
      <c r="X89" s="16">
        <f t="shared" si="13"/>
        <v>0</v>
      </c>
    </row>
    <row r="90" spans="1:24">
      <c r="A90" s="23" t="s">
        <v>285</v>
      </c>
      <c r="B90" s="5" t="s">
        <v>381</v>
      </c>
      <c r="C90" s="2" t="s">
        <v>383</v>
      </c>
      <c r="D90" s="32">
        <f t="shared" si="7"/>
        <v>92.9</v>
      </c>
      <c r="E90" s="2"/>
      <c r="F90" s="4">
        <f t="shared" si="8"/>
        <v>92.9</v>
      </c>
      <c r="G90" s="8">
        <v>0</v>
      </c>
      <c r="H90" s="8">
        <v>0</v>
      </c>
      <c r="I90" s="8">
        <v>0</v>
      </c>
      <c r="J90" s="8">
        <v>0</v>
      </c>
      <c r="K90" s="20"/>
      <c r="L90" s="20"/>
      <c r="M90" s="20"/>
      <c r="N90" s="4">
        <v>92.9</v>
      </c>
      <c r="O90" s="20"/>
      <c r="P90" s="7"/>
      <c r="Q90" s="7"/>
      <c r="T90" s="16">
        <f t="shared" si="9"/>
        <v>92.9</v>
      </c>
      <c r="U90" s="16">
        <f t="shared" si="10"/>
        <v>0</v>
      </c>
      <c r="V90" s="16">
        <f t="shared" si="11"/>
        <v>0</v>
      </c>
      <c r="W90" s="16">
        <f t="shared" si="12"/>
        <v>0</v>
      </c>
      <c r="X90" s="16">
        <f t="shared" si="13"/>
        <v>0</v>
      </c>
    </row>
    <row r="91" spans="1:24">
      <c r="A91" s="23" t="s">
        <v>286</v>
      </c>
      <c r="B91" s="1" t="s">
        <v>211</v>
      </c>
      <c r="C91" s="2" t="s">
        <v>209</v>
      </c>
      <c r="D91" s="32">
        <f t="shared" si="7"/>
        <v>92.4</v>
      </c>
      <c r="E91" s="2"/>
      <c r="F91" s="4">
        <f t="shared" si="8"/>
        <v>92.4</v>
      </c>
      <c r="G91" s="8">
        <v>0</v>
      </c>
      <c r="H91" s="8">
        <v>0</v>
      </c>
      <c r="I91" s="8">
        <v>0</v>
      </c>
      <c r="J91" s="8">
        <v>0</v>
      </c>
      <c r="K91" s="7"/>
      <c r="L91" s="20"/>
      <c r="M91" s="4">
        <v>92.4</v>
      </c>
      <c r="N91" s="20"/>
      <c r="O91" s="20"/>
      <c r="P91" s="7"/>
      <c r="Q91" s="7"/>
      <c r="T91" s="16">
        <f t="shared" si="9"/>
        <v>92.4</v>
      </c>
      <c r="U91" s="16">
        <f t="shared" si="10"/>
        <v>0</v>
      </c>
      <c r="V91" s="16">
        <f t="shared" si="11"/>
        <v>0</v>
      </c>
      <c r="W91" s="16">
        <f t="shared" si="12"/>
        <v>0</v>
      </c>
      <c r="X91" s="16">
        <f t="shared" si="13"/>
        <v>0</v>
      </c>
    </row>
    <row r="92" spans="1:24">
      <c r="A92" s="23" t="s">
        <v>287</v>
      </c>
      <c r="B92" s="1" t="s">
        <v>223</v>
      </c>
      <c r="C92" s="2" t="s">
        <v>204</v>
      </c>
      <c r="D92" s="32">
        <f t="shared" si="7"/>
        <v>91.6</v>
      </c>
      <c r="E92" s="2"/>
      <c r="F92" s="4">
        <f t="shared" si="8"/>
        <v>91.6</v>
      </c>
      <c r="G92" s="8">
        <v>0</v>
      </c>
      <c r="H92" s="8">
        <v>0</v>
      </c>
      <c r="I92" s="8">
        <v>0</v>
      </c>
      <c r="J92" s="8">
        <v>0</v>
      </c>
      <c r="K92" s="20"/>
      <c r="L92" s="20"/>
      <c r="M92" s="4">
        <v>91.6</v>
      </c>
      <c r="N92" s="20"/>
      <c r="O92" s="20"/>
      <c r="P92" s="7"/>
      <c r="Q92" s="7"/>
      <c r="T92" s="16">
        <f t="shared" si="9"/>
        <v>91.6</v>
      </c>
      <c r="U92" s="16">
        <f t="shared" si="10"/>
        <v>0</v>
      </c>
      <c r="V92" s="16">
        <f t="shared" si="11"/>
        <v>0</v>
      </c>
      <c r="W92" s="16">
        <f t="shared" si="12"/>
        <v>0</v>
      </c>
      <c r="X92" s="16">
        <f t="shared" si="13"/>
        <v>0</v>
      </c>
    </row>
    <row r="93" spans="1:24">
      <c r="A93" s="23" t="s">
        <v>288</v>
      </c>
      <c r="B93" s="55" t="s">
        <v>119</v>
      </c>
      <c r="C93" s="47" t="s">
        <v>46</v>
      </c>
      <c r="D93" s="32">
        <f t="shared" si="7"/>
        <v>90.600000000000009</v>
      </c>
      <c r="E93" s="2"/>
      <c r="F93" s="4">
        <f t="shared" si="8"/>
        <v>90.6</v>
      </c>
      <c r="G93" s="8">
        <v>0</v>
      </c>
      <c r="H93" s="8">
        <v>0</v>
      </c>
      <c r="I93" s="8">
        <v>0</v>
      </c>
      <c r="J93" s="8">
        <v>0</v>
      </c>
      <c r="K93" s="20"/>
      <c r="L93" s="4">
        <v>17.8</v>
      </c>
      <c r="M93" s="20"/>
      <c r="N93" s="20">
        <v>38.200000000000003</v>
      </c>
      <c r="O93" s="20"/>
      <c r="P93" s="7">
        <v>34.6</v>
      </c>
      <c r="Q93" s="7"/>
      <c r="R93" s="13"/>
      <c r="T93" s="16">
        <f t="shared" si="9"/>
        <v>38.200000000000003</v>
      </c>
      <c r="U93" s="16">
        <f t="shared" si="10"/>
        <v>34.6</v>
      </c>
      <c r="V93" s="16">
        <f t="shared" si="11"/>
        <v>17.8</v>
      </c>
      <c r="W93" s="16">
        <f t="shared" si="12"/>
        <v>0</v>
      </c>
      <c r="X93" s="16">
        <f t="shared" si="13"/>
        <v>0</v>
      </c>
    </row>
    <row r="94" spans="1:24">
      <c r="A94" s="23" t="s">
        <v>289</v>
      </c>
      <c r="B94" s="51" t="s">
        <v>130</v>
      </c>
      <c r="C94" s="45" t="s">
        <v>42</v>
      </c>
      <c r="D94" s="32">
        <f t="shared" si="7"/>
        <v>90.500000000000014</v>
      </c>
      <c r="E94" s="2"/>
      <c r="F94" s="4">
        <f t="shared" si="8"/>
        <v>102.00000000000001</v>
      </c>
      <c r="G94" s="8">
        <v>0</v>
      </c>
      <c r="H94" s="8">
        <v>0</v>
      </c>
      <c r="I94" s="8">
        <v>0</v>
      </c>
      <c r="J94" s="8">
        <v>0</v>
      </c>
      <c r="K94" s="20"/>
      <c r="L94" s="4">
        <v>30.1</v>
      </c>
      <c r="M94" s="7">
        <v>11.5</v>
      </c>
      <c r="N94" s="20">
        <v>29.3</v>
      </c>
      <c r="O94" s="20">
        <v>18.7</v>
      </c>
      <c r="P94" s="7">
        <v>12.4</v>
      </c>
      <c r="Q94" s="7"/>
      <c r="T94" s="16">
        <f t="shared" si="9"/>
        <v>30.1</v>
      </c>
      <c r="U94" s="16">
        <f t="shared" si="10"/>
        <v>29.3</v>
      </c>
      <c r="V94" s="16">
        <f t="shared" si="11"/>
        <v>18.7</v>
      </c>
      <c r="W94" s="16">
        <f t="shared" si="12"/>
        <v>12.4</v>
      </c>
      <c r="X94" s="16">
        <f t="shared" si="13"/>
        <v>11.5</v>
      </c>
    </row>
    <row r="95" spans="1:24">
      <c r="A95" s="23" t="s">
        <v>290</v>
      </c>
      <c r="B95" s="5" t="s">
        <v>386</v>
      </c>
      <c r="C95" s="2" t="s">
        <v>42</v>
      </c>
      <c r="D95" s="32">
        <f t="shared" si="7"/>
        <v>90.1</v>
      </c>
      <c r="E95" s="2"/>
      <c r="F95" s="4">
        <f t="shared" si="8"/>
        <v>90.1</v>
      </c>
      <c r="G95" s="8">
        <v>0</v>
      </c>
      <c r="H95" s="8">
        <v>0</v>
      </c>
      <c r="I95" s="8">
        <v>0</v>
      </c>
      <c r="J95" s="8">
        <v>0</v>
      </c>
      <c r="K95" s="7"/>
      <c r="L95" s="27"/>
      <c r="M95" s="7"/>
      <c r="N95" s="4">
        <v>57.6</v>
      </c>
      <c r="O95" s="20">
        <v>1</v>
      </c>
      <c r="P95" s="20">
        <v>31.5</v>
      </c>
      <c r="Q95" s="20"/>
      <c r="T95" s="16">
        <f t="shared" si="9"/>
        <v>57.6</v>
      </c>
      <c r="U95" s="16">
        <f t="shared" si="10"/>
        <v>31.5</v>
      </c>
      <c r="V95" s="16">
        <f t="shared" si="11"/>
        <v>1</v>
      </c>
      <c r="W95" s="16">
        <f t="shared" si="12"/>
        <v>0</v>
      </c>
      <c r="X95" s="16">
        <f t="shared" si="13"/>
        <v>0</v>
      </c>
    </row>
    <row r="96" spans="1:24">
      <c r="A96" s="23" t="s">
        <v>291</v>
      </c>
      <c r="B96" s="1" t="s">
        <v>210</v>
      </c>
      <c r="C96" s="2"/>
      <c r="D96" s="32">
        <f t="shared" si="7"/>
        <v>89.5</v>
      </c>
      <c r="E96" s="2"/>
      <c r="F96" s="4">
        <f t="shared" si="8"/>
        <v>89.5</v>
      </c>
      <c r="G96" s="8">
        <v>0</v>
      </c>
      <c r="H96" s="8">
        <v>0</v>
      </c>
      <c r="I96" s="8">
        <v>0</v>
      </c>
      <c r="J96" s="8">
        <v>0</v>
      </c>
      <c r="K96" s="20"/>
      <c r="L96" s="20"/>
      <c r="M96" s="4">
        <v>89.5</v>
      </c>
      <c r="N96" s="20"/>
      <c r="O96" s="20"/>
      <c r="P96" s="7"/>
      <c r="Q96" s="7"/>
      <c r="T96" s="16">
        <f t="shared" si="9"/>
        <v>89.5</v>
      </c>
      <c r="U96" s="16">
        <f t="shared" si="10"/>
        <v>0</v>
      </c>
      <c r="V96" s="16">
        <f t="shared" si="11"/>
        <v>0</v>
      </c>
      <c r="W96" s="16">
        <f t="shared" si="12"/>
        <v>0</v>
      </c>
      <c r="X96" s="16">
        <f t="shared" si="13"/>
        <v>0</v>
      </c>
    </row>
    <row r="97" spans="1:24">
      <c r="A97" s="23" t="s">
        <v>292</v>
      </c>
      <c r="B97" s="1" t="s">
        <v>616</v>
      </c>
      <c r="C97" s="2" t="s">
        <v>104</v>
      </c>
      <c r="D97" s="32">
        <f t="shared" si="7"/>
        <v>88.4</v>
      </c>
      <c r="E97" s="2"/>
      <c r="F97" s="4">
        <f t="shared" si="8"/>
        <v>88.4</v>
      </c>
      <c r="G97" s="8">
        <v>0</v>
      </c>
      <c r="H97" s="8">
        <v>0</v>
      </c>
      <c r="I97" s="8">
        <v>0</v>
      </c>
      <c r="J97" s="8">
        <v>0</v>
      </c>
      <c r="K97" s="7"/>
      <c r="L97" s="20"/>
      <c r="M97" s="7"/>
      <c r="N97" s="20"/>
      <c r="O97" s="20"/>
      <c r="P97" s="68">
        <v>27.4</v>
      </c>
      <c r="Q97" s="4">
        <v>61</v>
      </c>
      <c r="T97" s="16">
        <f t="shared" si="9"/>
        <v>61</v>
      </c>
      <c r="U97" s="16">
        <f t="shared" si="10"/>
        <v>27.4</v>
      </c>
      <c r="V97" s="16">
        <f t="shared" si="11"/>
        <v>0</v>
      </c>
      <c r="W97" s="16">
        <f t="shared" si="12"/>
        <v>0</v>
      </c>
      <c r="X97" s="16">
        <f t="shared" si="13"/>
        <v>0</v>
      </c>
    </row>
    <row r="98" spans="1:24">
      <c r="A98" s="23" t="s">
        <v>293</v>
      </c>
      <c r="B98" s="1" t="s">
        <v>198</v>
      </c>
      <c r="C98" s="2" t="s">
        <v>199</v>
      </c>
      <c r="D98" s="32">
        <f t="shared" si="7"/>
        <v>87.4</v>
      </c>
      <c r="E98" s="2"/>
      <c r="F98" s="4">
        <f t="shared" si="8"/>
        <v>87.4</v>
      </c>
      <c r="G98" s="8">
        <v>0</v>
      </c>
      <c r="H98" s="8">
        <v>0</v>
      </c>
      <c r="I98" s="8">
        <v>0</v>
      </c>
      <c r="J98" s="8">
        <v>0</v>
      </c>
      <c r="K98" s="20"/>
      <c r="L98" s="20"/>
      <c r="M98" s="4">
        <v>87.4</v>
      </c>
      <c r="N98" s="20"/>
      <c r="O98" s="20"/>
      <c r="P98" s="7"/>
      <c r="Q98" s="7"/>
      <c r="T98" s="16">
        <f t="shared" si="9"/>
        <v>87.4</v>
      </c>
      <c r="U98" s="16">
        <f t="shared" si="10"/>
        <v>0</v>
      </c>
      <c r="V98" s="16">
        <f t="shared" si="11"/>
        <v>0</v>
      </c>
      <c r="W98" s="16">
        <f t="shared" si="12"/>
        <v>0</v>
      </c>
      <c r="X98" s="16">
        <f t="shared" si="13"/>
        <v>0</v>
      </c>
    </row>
    <row r="99" spans="1:24">
      <c r="A99" s="23" t="s">
        <v>294</v>
      </c>
      <c r="B99" s="5" t="s">
        <v>361</v>
      </c>
      <c r="C99" s="2" t="s">
        <v>42</v>
      </c>
      <c r="D99" s="32">
        <f t="shared" si="7"/>
        <v>86.1</v>
      </c>
      <c r="E99" s="2"/>
      <c r="F99" s="4">
        <f t="shared" si="8"/>
        <v>86.1</v>
      </c>
      <c r="G99" s="8">
        <v>0</v>
      </c>
      <c r="H99" s="8">
        <v>0</v>
      </c>
      <c r="I99" s="8">
        <v>0</v>
      </c>
      <c r="J99" s="8">
        <v>0</v>
      </c>
      <c r="K99" s="20"/>
      <c r="L99" s="20"/>
      <c r="M99" s="20"/>
      <c r="N99" s="4">
        <v>1</v>
      </c>
      <c r="O99" s="20"/>
      <c r="P99" s="7">
        <v>22</v>
      </c>
      <c r="Q99" s="7">
        <v>63.1</v>
      </c>
      <c r="T99" s="16">
        <f t="shared" si="9"/>
        <v>63.1</v>
      </c>
      <c r="U99" s="16">
        <f t="shared" si="10"/>
        <v>22</v>
      </c>
      <c r="V99" s="16">
        <f t="shared" si="11"/>
        <v>1</v>
      </c>
      <c r="W99" s="16">
        <f t="shared" si="12"/>
        <v>0</v>
      </c>
      <c r="X99" s="16">
        <f t="shared" si="13"/>
        <v>0</v>
      </c>
    </row>
    <row r="100" spans="1:24">
      <c r="A100" s="23" t="s">
        <v>295</v>
      </c>
      <c r="B100" s="50" t="s">
        <v>53</v>
      </c>
      <c r="C100" s="2" t="s">
        <v>52</v>
      </c>
      <c r="D100" s="32">
        <f t="shared" si="7"/>
        <v>85.800000000000011</v>
      </c>
      <c r="E100" s="2"/>
      <c r="F100" s="4">
        <f t="shared" si="8"/>
        <v>85.8</v>
      </c>
      <c r="G100" s="8">
        <v>0</v>
      </c>
      <c r="H100" s="8">
        <v>0</v>
      </c>
      <c r="I100" s="8">
        <v>0</v>
      </c>
      <c r="J100" s="8">
        <v>0</v>
      </c>
      <c r="K100" s="4">
        <v>10.4</v>
      </c>
      <c r="L100" s="20"/>
      <c r="M100" s="20"/>
      <c r="N100" s="20">
        <v>55.4</v>
      </c>
      <c r="O100" s="20"/>
      <c r="P100" s="7">
        <v>20</v>
      </c>
      <c r="Q100" s="7"/>
      <c r="T100" s="16">
        <f t="shared" si="9"/>
        <v>55.4</v>
      </c>
      <c r="U100" s="16">
        <f t="shared" si="10"/>
        <v>20</v>
      </c>
      <c r="V100" s="16">
        <f t="shared" si="11"/>
        <v>10.4</v>
      </c>
      <c r="W100" s="16">
        <f t="shared" si="12"/>
        <v>0</v>
      </c>
      <c r="X100" s="16">
        <f t="shared" si="13"/>
        <v>0</v>
      </c>
    </row>
    <row r="101" spans="1:24">
      <c r="A101" s="23" t="s">
        <v>296</v>
      </c>
      <c r="B101" s="1" t="s">
        <v>250</v>
      </c>
      <c r="C101" s="2" t="s">
        <v>71</v>
      </c>
      <c r="D101" s="32">
        <f t="shared" si="7"/>
        <v>85</v>
      </c>
      <c r="E101" s="2"/>
      <c r="F101" s="4">
        <f t="shared" si="8"/>
        <v>85</v>
      </c>
      <c r="G101" s="8">
        <v>0</v>
      </c>
      <c r="H101" s="8">
        <v>0</v>
      </c>
      <c r="I101" s="8">
        <v>0</v>
      </c>
      <c r="J101" s="8">
        <v>0</v>
      </c>
      <c r="K101" s="20"/>
      <c r="L101" s="20"/>
      <c r="M101" s="4">
        <v>85</v>
      </c>
      <c r="N101" s="20"/>
      <c r="O101" s="20"/>
      <c r="P101" s="7"/>
      <c r="Q101" s="7"/>
      <c r="T101" s="16">
        <f t="shared" si="9"/>
        <v>85</v>
      </c>
      <c r="U101" s="16">
        <f t="shared" si="10"/>
        <v>0</v>
      </c>
      <c r="V101" s="16">
        <f t="shared" si="11"/>
        <v>0</v>
      </c>
      <c r="W101" s="16">
        <f t="shared" si="12"/>
        <v>0</v>
      </c>
      <c r="X101" s="16">
        <f t="shared" si="13"/>
        <v>0</v>
      </c>
    </row>
    <row r="102" spans="1:24">
      <c r="A102" s="23" t="s">
        <v>297</v>
      </c>
      <c r="B102" s="5" t="s">
        <v>398</v>
      </c>
      <c r="C102" s="2"/>
      <c r="D102" s="32">
        <f t="shared" si="7"/>
        <v>85</v>
      </c>
      <c r="E102" s="2"/>
      <c r="F102" s="4">
        <f t="shared" si="8"/>
        <v>85</v>
      </c>
      <c r="G102" s="8">
        <v>0</v>
      </c>
      <c r="H102" s="8">
        <v>0</v>
      </c>
      <c r="I102" s="8">
        <v>0</v>
      </c>
      <c r="J102" s="8">
        <v>0</v>
      </c>
      <c r="K102" s="20"/>
      <c r="L102" s="20"/>
      <c r="M102" s="20"/>
      <c r="N102" s="4">
        <v>85</v>
      </c>
      <c r="O102" s="20"/>
      <c r="P102" s="7"/>
      <c r="Q102" s="7"/>
      <c r="T102" s="16">
        <f t="shared" si="9"/>
        <v>85</v>
      </c>
      <c r="U102" s="16">
        <f t="shared" si="10"/>
        <v>0</v>
      </c>
      <c r="V102" s="16">
        <f t="shared" si="11"/>
        <v>0</v>
      </c>
      <c r="W102" s="16">
        <f t="shared" si="12"/>
        <v>0</v>
      </c>
      <c r="X102" s="16">
        <f t="shared" si="13"/>
        <v>0</v>
      </c>
    </row>
    <row r="103" spans="1:24">
      <c r="A103" s="23" t="s">
        <v>298</v>
      </c>
      <c r="B103" s="1" t="s">
        <v>215</v>
      </c>
      <c r="C103" s="2" t="s">
        <v>216</v>
      </c>
      <c r="D103" s="32">
        <f t="shared" si="7"/>
        <v>84.8</v>
      </c>
      <c r="E103" s="2"/>
      <c r="F103" s="4">
        <f t="shared" si="8"/>
        <v>84.8</v>
      </c>
      <c r="G103" s="8">
        <v>0</v>
      </c>
      <c r="H103" s="8">
        <v>0</v>
      </c>
      <c r="I103" s="8">
        <v>0</v>
      </c>
      <c r="J103" s="8">
        <v>0</v>
      </c>
      <c r="K103" s="7"/>
      <c r="L103" s="20"/>
      <c r="M103" s="4">
        <v>84.8</v>
      </c>
      <c r="N103" s="20"/>
      <c r="O103" s="20"/>
      <c r="P103" s="7"/>
      <c r="Q103" s="7"/>
      <c r="T103" s="16">
        <f t="shared" si="9"/>
        <v>84.8</v>
      </c>
      <c r="U103" s="16">
        <f t="shared" si="10"/>
        <v>0</v>
      </c>
      <c r="V103" s="16">
        <f t="shared" si="11"/>
        <v>0</v>
      </c>
      <c r="W103" s="16">
        <f t="shared" si="12"/>
        <v>0</v>
      </c>
      <c r="X103" s="16">
        <f t="shared" si="13"/>
        <v>0</v>
      </c>
    </row>
    <row r="104" spans="1:24">
      <c r="A104" s="23" t="s">
        <v>625</v>
      </c>
      <c r="B104" s="5" t="s">
        <v>569</v>
      </c>
      <c r="C104" s="2" t="s">
        <v>104</v>
      </c>
      <c r="D104" s="32">
        <f t="shared" si="7"/>
        <v>81.5</v>
      </c>
      <c r="E104" s="2"/>
      <c r="F104" s="4">
        <f t="shared" si="8"/>
        <v>81.5</v>
      </c>
      <c r="G104" s="8">
        <v>0</v>
      </c>
      <c r="H104" s="8">
        <v>0</v>
      </c>
      <c r="I104" s="8">
        <v>0</v>
      </c>
      <c r="J104" s="8">
        <v>0</v>
      </c>
      <c r="K104" s="7"/>
      <c r="L104" s="20"/>
      <c r="M104" s="7"/>
      <c r="N104" s="20"/>
      <c r="O104" s="4">
        <v>70</v>
      </c>
      <c r="P104" s="20">
        <v>11.5</v>
      </c>
      <c r="Q104" s="20"/>
      <c r="R104" s="15"/>
      <c r="T104" s="16">
        <f t="shared" si="9"/>
        <v>70</v>
      </c>
      <c r="U104" s="16">
        <f t="shared" si="10"/>
        <v>11.5</v>
      </c>
      <c r="V104" s="16">
        <f t="shared" si="11"/>
        <v>0</v>
      </c>
      <c r="W104" s="16">
        <f t="shared" si="12"/>
        <v>0</v>
      </c>
      <c r="X104" s="16">
        <f t="shared" si="13"/>
        <v>0</v>
      </c>
    </row>
    <row r="105" spans="1:24">
      <c r="A105" s="23" t="s">
        <v>299</v>
      </c>
      <c r="B105" s="50" t="s">
        <v>81</v>
      </c>
      <c r="C105" s="2"/>
      <c r="D105" s="32">
        <f t="shared" si="7"/>
        <v>81.099999999999994</v>
      </c>
      <c r="E105" s="2"/>
      <c r="F105" s="4">
        <f t="shared" si="8"/>
        <v>81.099999999999994</v>
      </c>
      <c r="G105" s="8">
        <v>0</v>
      </c>
      <c r="H105" s="8">
        <v>0</v>
      </c>
      <c r="I105" s="8">
        <v>0</v>
      </c>
      <c r="J105" s="8">
        <v>0</v>
      </c>
      <c r="K105" s="4">
        <v>81.099999999999994</v>
      </c>
      <c r="L105" s="27"/>
      <c r="M105" s="7"/>
      <c r="N105" s="20"/>
      <c r="O105" s="20"/>
      <c r="P105" s="7"/>
      <c r="Q105" s="7"/>
      <c r="T105" s="16">
        <f t="shared" si="9"/>
        <v>81.099999999999994</v>
      </c>
      <c r="U105" s="16">
        <f t="shared" si="10"/>
        <v>0</v>
      </c>
      <c r="V105" s="16">
        <f t="shared" si="11"/>
        <v>0</v>
      </c>
      <c r="W105" s="16">
        <f t="shared" si="12"/>
        <v>0</v>
      </c>
      <c r="X105" s="16">
        <f t="shared" si="13"/>
        <v>0</v>
      </c>
    </row>
    <row r="106" spans="1:24">
      <c r="A106" s="23" t="s">
        <v>300</v>
      </c>
      <c r="B106" s="1" t="s">
        <v>192</v>
      </c>
      <c r="C106" s="2" t="s">
        <v>104</v>
      </c>
      <c r="D106" s="32">
        <f t="shared" si="7"/>
        <v>81</v>
      </c>
      <c r="E106" s="2"/>
      <c r="F106" s="4">
        <f t="shared" si="8"/>
        <v>81</v>
      </c>
      <c r="G106" s="8">
        <v>0</v>
      </c>
      <c r="H106" s="8">
        <v>0</v>
      </c>
      <c r="I106" s="8">
        <v>0</v>
      </c>
      <c r="J106" s="8">
        <v>0</v>
      </c>
      <c r="K106" s="20"/>
      <c r="L106" s="27"/>
      <c r="M106" s="4">
        <v>30.5</v>
      </c>
      <c r="N106" s="20"/>
      <c r="O106" s="20">
        <v>50.5</v>
      </c>
      <c r="P106" s="7"/>
      <c r="Q106" s="7"/>
      <c r="T106" s="16">
        <f t="shared" si="9"/>
        <v>50.5</v>
      </c>
      <c r="U106" s="16">
        <f t="shared" si="10"/>
        <v>30.5</v>
      </c>
      <c r="V106" s="16">
        <f t="shared" si="11"/>
        <v>0</v>
      </c>
      <c r="W106" s="16">
        <f t="shared" si="12"/>
        <v>0</v>
      </c>
      <c r="X106" s="16">
        <f t="shared" si="13"/>
        <v>0</v>
      </c>
    </row>
    <row r="107" spans="1:24">
      <c r="A107" s="23" t="s">
        <v>301</v>
      </c>
      <c r="B107" s="1" t="s">
        <v>222</v>
      </c>
      <c r="C107" s="2" t="s">
        <v>182</v>
      </c>
      <c r="D107" s="32">
        <f t="shared" si="7"/>
        <v>80.599999999999994</v>
      </c>
      <c r="E107" s="2"/>
      <c r="F107" s="4">
        <f t="shared" si="8"/>
        <v>80.599999999999994</v>
      </c>
      <c r="G107" s="8">
        <v>0</v>
      </c>
      <c r="H107" s="8">
        <v>0</v>
      </c>
      <c r="I107" s="8">
        <v>0</v>
      </c>
      <c r="J107" s="8">
        <v>0</v>
      </c>
      <c r="K107" s="20"/>
      <c r="L107" s="20"/>
      <c r="M107" s="4">
        <v>80.599999999999994</v>
      </c>
      <c r="N107" s="20"/>
      <c r="O107" s="20"/>
      <c r="P107" s="7"/>
      <c r="Q107" s="7"/>
      <c r="T107" s="16">
        <f t="shared" si="9"/>
        <v>80.599999999999994</v>
      </c>
      <c r="U107" s="16">
        <f t="shared" si="10"/>
        <v>0</v>
      </c>
      <c r="V107" s="16">
        <f t="shared" si="11"/>
        <v>0</v>
      </c>
      <c r="W107" s="16">
        <f t="shared" si="12"/>
        <v>0</v>
      </c>
      <c r="X107" s="16">
        <f t="shared" si="13"/>
        <v>0</v>
      </c>
    </row>
    <row r="108" spans="1:24">
      <c r="A108" s="23" t="s">
        <v>302</v>
      </c>
      <c r="B108" s="5" t="s">
        <v>570</v>
      </c>
      <c r="C108" s="2" t="s">
        <v>112</v>
      </c>
      <c r="D108" s="32">
        <f t="shared" si="7"/>
        <v>80.3</v>
      </c>
      <c r="E108" s="2"/>
      <c r="F108" s="4">
        <f t="shared" si="8"/>
        <v>80.3</v>
      </c>
      <c r="G108" s="8">
        <v>0</v>
      </c>
      <c r="H108" s="8">
        <v>0</v>
      </c>
      <c r="I108" s="8">
        <v>0</v>
      </c>
      <c r="J108" s="8">
        <v>0</v>
      </c>
      <c r="K108" s="7"/>
      <c r="L108" s="20"/>
      <c r="M108" s="7"/>
      <c r="N108" s="20"/>
      <c r="O108" s="4">
        <v>80.3</v>
      </c>
      <c r="P108" s="20"/>
      <c r="Q108" s="20"/>
      <c r="R108" s="13"/>
      <c r="T108" s="16">
        <f t="shared" si="9"/>
        <v>80.3</v>
      </c>
      <c r="U108" s="16">
        <f t="shared" si="10"/>
        <v>0</v>
      </c>
      <c r="V108" s="16">
        <f t="shared" si="11"/>
        <v>0</v>
      </c>
      <c r="W108" s="16">
        <f t="shared" si="12"/>
        <v>0</v>
      </c>
      <c r="X108" s="16">
        <f t="shared" si="13"/>
        <v>0</v>
      </c>
    </row>
    <row r="109" spans="1:24">
      <c r="A109" s="23" t="s">
        <v>303</v>
      </c>
      <c r="B109" s="5" t="s">
        <v>397</v>
      </c>
      <c r="C109" s="2"/>
      <c r="D109" s="32">
        <f t="shared" si="7"/>
        <v>80.3</v>
      </c>
      <c r="E109" s="2"/>
      <c r="F109" s="4">
        <f t="shared" si="8"/>
        <v>80.3</v>
      </c>
      <c r="G109" s="8">
        <v>0</v>
      </c>
      <c r="H109" s="8">
        <v>0</v>
      </c>
      <c r="I109" s="8">
        <v>0</v>
      </c>
      <c r="J109" s="8">
        <v>0</v>
      </c>
      <c r="K109" s="20"/>
      <c r="L109" s="20"/>
      <c r="M109" s="20"/>
      <c r="N109" s="4">
        <v>80.3</v>
      </c>
      <c r="O109" s="20"/>
      <c r="P109" s="7"/>
      <c r="Q109" s="7"/>
      <c r="T109" s="16">
        <f t="shared" si="9"/>
        <v>80.3</v>
      </c>
      <c r="U109" s="16">
        <f t="shared" si="10"/>
        <v>0</v>
      </c>
      <c r="V109" s="16">
        <f t="shared" si="11"/>
        <v>0</v>
      </c>
      <c r="W109" s="16">
        <f t="shared" si="12"/>
        <v>0</v>
      </c>
      <c r="X109" s="16">
        <f t="shared" si="13"/>
        <v>0</v>
      </c>
    </row>
    <row r="110" spans="1:24">
      <c r="A110" s="23" t="s">
        <v>626</v>
      </c>
      <c r="B110" s="5" t="s">
        <v>341</v>
      </c>
      <c r="C110" s="2"/>
      <c r="D110" s="32">
        <f t="shared" si="7"/>
        <v>80.099999999999994</v>
      </c>
      <c r="E110" s="2"/>
      <c r="F110" s="4">
        <f t="shared" si="8"/>
        <v>80.099999999999994</v>
      </c>
      <c r="G110" s="8">
        <v>0</v>
      </c>
      <c r="H110" s="8">
        <v>0</v>
      </c>
      <c r="I110" s="8">
        <v>0</v>
      </c>
      <c r="J110" s="8">
        <v>0</v>
      </c>
      <c r="K110" s="20"/>
      <c r="L110" s="20"/>
      <c r="M110" s="20"/>
      <c r="N110" s="4">
        <v>80.099999999999994</v>
      </c>
      <c r="O110" s="20"/>
      <c r="P110" s="7"/>
      <c r="Q110" s="7"/>
      <c r="R110" s="13"/>
      <c r="T110" s="16">
        <f t="shared" si="9"/>
        <v>80.099999999999994</v>
      </c>
      <c r="U110" s="16">
        <f t="shared" si="10"/>
        <v>0</v>
      </c>
      <c r="V110" s="16">
        <f t="shared" si="11"/>
        <v>0</v>
      </c>
      <c r="W110" s="16">
        <f t="shared" si="12"/>
        <v>0</v>
      </c>
      <c r="X110" s="16">
        <f t="shared" si="13"/>
        <v>0</v>
      </c>
    </row>
    <row r="111" spans="1:24">
      <c r="A111" s="23" t="s">
        <v>304</v>
      </c>
      <c r="B111" s="50" t="s">
        <v>76</v>
      </c>
      <c r="C111" s="2" t="s">
        <v>66</v>
      </c>
      <c r="D111" s="32">
        <f t="shared" si="7"/>
        <v>80</v>
      </c>
      <c r="E111" s="2"/>
      <c r="F111" s="4">
        <f t="shared" si="8"/>
        <v>80</v>
      </c>
      <c r="G111" s="8">
        <v>0</v>
      </c>
      <c r="H111" s="8">
        <v>0</v>
      </c>
      <c r="I111" s="8">
        <v>0</v>
      </c>
      <c r="J111" s="8">
        <v>0</v>
      </c>
      <c r="K111" s="4">
        <v>80</v>
      </c>
      <c r="L111" s="20"/>
      <c r="M111" s="7"/>
      <c r="N111" s="20"/>
      <c r="O111" s="20"/>
      <c r="P111" s="20"/>
      <c r="Q111" s="20"/>
      <c r="R111" s="14"/>
      <c r="T111" s="16">
        <f t="shared" si="9"/>
        <v>80</v>
      </c>
      <c r="U111" s="16">
        <f t="shared" si="10"/>
        <v>0</v>
      </c>
      <c r="V111" s="16">
        <f t="shared" si="11"/>
        <v>0</v>
      </c>
      <c r="W111" s="16">
        <f t="shared" si="12"/>
        <v>0</v>
      </c>
      <c r="X111" s="16">
        <f t="shared" si="13"/>
        <v>0</v>
      </c>
    </row>
    <row r="112" spans="1:24">
      <c r="A112" s="23" t="s">
        <v>494</v>
      </c>
      <c r="B112" s="1" t="s">
        <v>184</v>
      </c>
      <c r="C112" s="2" t="s">
        <v>43</v>
      </c>
      <c r="D112" s="32">
        <f t="shared" si="7"/>
        <v>78.900000000000006</v>
      </c>
      <c r="E112" s="2"/>
      <c r="F112" s="4">
        <f t="shared" si="8"/>
        <v>78.900000000000006</v>
      </c>
      <c r="G112" s="8">
        <v>0</v>
      </c>
      <c r="H112" s="8">
        <v>0</v>
      </c>
      <c r="I112" s="8">
        <v>0</v>
      </c>
      <c r="J112" s="8">
        <v>0</v>
      </c>
      <c r="K112" s="20"/>
      <c r="L112" s="20"/>
      <c r="M112" s="4">
        <v>78.900000000000006</v>
      </c>
      <c r="N112" s="20"/>
      <c r="O112" s="20"/>
      <c r="P112" s="7"/>
      <c r="Q112" s="7"/>
      <c r="T112" s="16">
        <f t="shared" si="9"/>
        <v>78.900000000000006</v>
      </c>
      <c r="U112" s="16">
        <f t="shared" si="10"/>
        <v>0</v>
      </c>
      <c r="V112" s="16">
        <f t="shared" si="11"/>
        <v>0</v>
      </c>
      <c r="W112" s="16">
        <f t="shared" si="12"/>
        <v>0</v>
      </c>
      <c r="X112" s="16">
        <f t="shared" si="13"/>
        <v>0</v>
      </c>
    </row>
    <row r="113" spans="1:24">
      <c r="A113" s="23" t="s">
        <v>305</v>
      </c>
      <c r="B113" s="92" t="s">
        <v>89</v>
      </c>
      <c r="C113" s="56" t="s">
        <v>42</v>
      </c>
      <c r="D113" s="32">
        <f t="shared" si="7"/>
        <v>77.400000000000006</v>
      </c>
      <c r="E113" s="56"/>
      <c r="F113" s="58">
        <f t="shared" si="8"/>
        <v>77.400000000000006</v>
      </c>
      <c r="G113" s="57">
        <v>0</v>
      </c>
      <c r="H113" s="57">
        <v>0</v>
      </c>
      <c r="I113" s="57">
        <v>0</v>
      </c>
      <c r="J113" s="57">
        <v>0</v>
      </c>
      <c r="K113" s="58">
        <v>48.1</v>
      </c>
      <c r="L113" s="59"/>
      <c r="M113" s="60"/>
      <c r="N113" s="59"/>
      <c r="O113" s="59">
        <v>29.3</v>
      </c>
      <c r="P113" s="60"/>
      <c r="Q113" s="60"/>
      <c r="T113" s="16">
        <f t="shared" si="9"/>
        <v>48.1</v>
      </c>
      <c r="U113" s="16">
        <f t="shared" si="10"/>
        <v>29.3</v>
      </c>
      <c r="V113" s="16">
        <f t="shared" si="11"/>
        <v>0</v>
      </c>
      <c r="W113" s="16">
        <f t="shared" si="12"/>
        <v>0</v>
      </c>
      <c r="X113" s="16">
        <f t="shared" si="13"/>
        <v>0</v>
      </c>
    </row>
    <row r="114" spans="1:24">
      <c r="A114" s="23" t="s">
        <v>627</v>
      </c>
      <c r="B114" s="1" t="s">
        <v>255</v>
      </c>
      <c r="C114" s="2" t="s">
        <v>256</v>
      </c>
      <c r="D114" s="32">
        <f t="shared" si="7"/>
        <v>77.400000000000006</v>
      </c>
      <c r="E114" s="2"/>
      <c r="F114" s="4">
        <f t="shared" si="8"/>
        <v>77.400000000000006</v>
      </c>
      <c r="G114" s="8">
        <v>0</v>
      </c>
      <c r="H114" s="8">
        <v>0</v>
      </c>
      <c r="I114" s="8">
        <v>0</v>
      </c>
      <c r="J114" s="8">
        <v>0</v>
      </c>
      <c r="K114" s="7"/>
      <c r="L114" s="20"/>
      <c r="M114" s="4">
        <v>77.400000000000006</v>
      </c>
      <c r="N114" s="20"/>
      <c r="O114" s="20"/>
      <c r="P114" s="20"/>
      <c r="Q114" s="20"/>
      <c r="R114" s="14"/>
      <c r="T114" s="16">
        <f t="shared" si="9"/>
        <v>77.400000000000006</v>
      </c>
      <c r="U114" s="16">
        <f t="shared" si="10"/>
        <v>0</v>
      </c>
      <c r="V114" s="16">
        <f t="shared" si="11"/>
        <v>0</v>
      </c>
      <c r="W114" s="16">
        <f t="shared" si="12"/>
        <v>0</v>
      </c>
      <c r="X114" s="16">
        <f t="shared" si="13"/>
        <v>0</v>
      </c>
    </row>
    <row r="115" spans="1:24">
      <c r="A115" s="23" t="s">
        <v>306</v>
      </c>
      <c r="B115" s="22" t="s">
        <v>252</v>
      </c>
      <c r="C115" s="23" t="s">
        <v>182</v>
      </c>
      <c r="D115" s="32">
        <f t="shared" si="7"/>
        <v>77.2</v>
      </c>
      <c r="E115" s="23"/>
      <c r="F115" s="61">
        <f t="shared" si="8"/>
        <v>77.2</v>
      </c>
      <c r="G115" s="32">
        <v>0</v>
      </c>
      <c r="H115" s="32">
        <v>0</v>
      </c>
      <c r="I115" s="32">
        <v>0</v>
      </c>
      <c r="J115" s="32">
        <v>0</v>
      </c>
      <c r="K115" s="34"/>
      <c r="L115" s="66"/>
      <c r="M115" s="61">
        <v>77.2</v>
      </c>
      <c r="N115" s="34"/>
      <c r="O115" s="34"/>
      <c r="P115" s="36"/>
      <c r="Q115" s="36"/>
      <c r="R115" s="13"/>
      <c r="T115" s="16">
        <f t="shared" si="9"/>
        <v>77.2</v>
      </c>
      <c r="U115" s="16">
        <f t="shared" si="10"/>
        <v>0</v>
      </c>
      <c r="V115" s="16">
        <f t="shared" si="11"/>
        <v>0</v>
      </c>
      <c r="W115" s="16">
        <f t="shared" si="12"/>
        <v>0</v>
      </c>
      <c r="X115" s="16">
        <f t="shared" si="13"/>
        <v>0</v>
      </c>
    </row>
    <row r="116" spans="1:24">
      <c r="A116" s="23" t="s">
        <v>307</v>
      </c>
      <c r="B116" s="1" t="s">
        <v>238</v>
      </c>
      <c r="C116" s="2" t="s">
        <v>182</v>
      </c>
      <c r="D116" s="32">
        <f t="shared" si="7"/>
        <v>76.8</v>
      </c>
      <c r="E116" s="2"/>
      <c r="F116" s="4">
        <f t="shared" si="8"/>
        <v>76.8</v>
      </c>
      <c r="G116" s="8">
        <v>0</v>
      </c>
      <c r="H116" s="8">
        <v>0</v>
      </c>
      <c r="I116" s="8">
        <v>0</v>
      </c>
      <c r="J116" s="8">
        <v>0</v>
      </c>
      <c r="K116" s="20"/>
      <c r="L116" s="20"/>
      <c r="M116" s="4">
        <v>76.8</v>
      </c>
      <c r="N116" s="70"/>
      <c r="O116" s="20"/>
      <c r="P116" s="71"/>
      <c r="Q116" s="71"/>
      <c r="T116" s="16">
        <f t="shared" si="9"/>
        <v>76.8</v>
      </c>
      <c r="U116" s="16">
        <f t="shared" si="10"/>
        <v>0</v>
      </c>
      <c r="V116" s="16">
        <f t="shared" si="11"/>
        <v>0</v>
      </c>
      <c r="W116" s="16">
        <f t="shared" si="12"/>
        <v>0</v>
      </c>
      <c r="X116" s="16">
        <f t="shared" si="13"/>
        <v>0</v>
      </c>
    </row>
    <row r="117" spans="1:24">
      <c r="A117" s="23" t="s">
        <v>308</v>
      </c>
      <c r="B117" s="1" t="s">
        <v>239</v>
      </c>
      <c r="C117" s="2" t="s">
        <v>182</v>
      </c>
      <c r="D117" s="32">
        <f t="shared" si="7"/>
        <v>76.2</v>
      </c>
      <c r="E117" s="2"/>
      <c r="F117" s="4">
        <f t="shared" si="8"/>
        <v>76.2</v>
      </c>
      <c r="G117" s="8">
        <v>0</v>
      </c>
      <c r="H117" s="8">
        <v>0</v>
      </c>
      <c r="I117" s="8">
        <v>0</v>
      </c>
      <c r="J117" s="8">
        <v>0</v>
      </c>
      <c r="K117" s="7"/>
      <c r="L117" s="27"/>
      <c r="M117" s="4">
        <v>76.2</v>
      </c>
      <c r="N117" s="70"/>
      <c r="O117" s="20"/>
      <c r="P117" s="72"/>
      <c r="Q117" s="72"/>
      <c r="R117" s="15"/>
      <c r="T117" s="16">
        <f t="shared" si="9"/>
        <v>76.2</v>
      </c>
      <c r="U117" s="16">
        <f t="shared" si="10"/>
        <v>0</v>
      </c>
      <c r="V117" s="16">
        <f t="shared" si="11"/>
        <v>0</v>
      </c>
      <c r="W117" s="16">
        <f t="shared" si="12"/>
        <v>0</v>
      </c>
      <c r="X117" s="16">
        <f t="shared" si="13"/>
        <v>0</v>
      </c>
    </row>
    <row r="118" spans="1:24">
      <c r="A118" s="23" t="s">
        <v>309</v>
      </c>
      <c r="B118" s="5" t="s">
        <v>582</v>
      </c>
      <c r="C118" s="2"/>
      <c r="D118" s="32">
        <f t="shared" si="7"/>
        <v>75.7</v>
      </c>
      <c r="E118" s="2"/>
      <c r="F118" s="4">
        <f t="shared" si="8"/>
        <v>75.7</v>
      </c>
      <c r="G118" s="8">
        <v>0</v>
      </c>
      <c r="H118" s="8">
        <v>0</v>
      </c>
      <c r="I118" s="8">
        <v>0</v>
      </c>
      <c r="J118" s="8">
        <v>0</v>
      </c>
      <c r="K118" s="7"/>
      <c r="L118" s="27"/>
      <c r="M118" s="7"/>
      <c r="N118" s="70"/>
      <c r="O118" s="4">
        <v>75.7</v>
      </c>
      <c r="P118" s="72"/>
      <c r="Q118" s="72"/>
      <c r="T118" s="16">
        <f t="shared" si="9"/>
        <v>75.7</v>
      </c>
      <c r="U118" s="16">
        <f t="shared" si="10"/>
        <v>0</v>
      </c>
      <c r="V118" s="16">
        <f t="shared" si="11"/>
        <v>0</v>
      </c>
      <c r="W118" s="16">
        <f t="shared" si="12"/>
        <v>0</v>
      </c>
      <c r="X118" s="16">
        <f t="shared" si="13"/>
        <v>0</v>
      </c>
    </row>
    <row r="119" spans="1:24">
      <c r="A119" s="23" t="s">
        <v>310</v>
      </c>
      <c r="B119" s="5" t="s">
        <v>382</v>
      </c>
      <c r="C119" s="2" t="s">
        <v>383</v>
      </c>
      <c r="D119" s="32">
        <f t="shared" si="7"/>
        <v>75.3</v>
      </c>
      <c r="E119" s="2"/>
      <c r="F119" s="4">
        <f t="shared" si="8"/>
        <v>75.3</v>
      </c>
      <c r="G119" s="8">
        <v>0</v>
      </c>
      <c r="H119" s="8">
        <v>0</v>
      </c>
      <c r="I119" s="8">
        <v>0</v>
      </c>
      <c r="J119" s="8">
        <v>0</v>
      </c>
      <c r="K119" s="7"/>
      <c r="L119" s="20"/>
      <c r="M119" s="7"/>
      <c r="N119" s="74">
        <v>75.3</v>
      </c>
      <c r="O119" s="20"/>
      <c r="P119" s="72"/>
      <c r="Q119" s="72"/>
      <c r="R119" s="14"/>
      <c r="T119" s="16">
        <f t="shared" si="9"/>
        <v>75.3</v>
      </c>
      <c r="U119" s="16">
        <f t="shared" si="10"/>
        <v>0</v>
      </c>
      <c r="V119" s="16">
        <f t="shared" si="11"/>
        <v>0</v>
      </c>
      <c r="W119" s="16">
        <f t="shared" si="12"/>
        <v>0</v>
      </c>
      <c r="X119" s="16">
        <f t="shared" si="13"/>
        <v>0</v>
      </c>
    </row>
    <row r="120" spans="1:24">
      <c r="A120" s="23" t="s">
        <v>628</v>
      </c>
      <c r="B120" s="5" t="s">
        <v>484</v>
      </c>
      <c r="C120" s="2" t="s">
        <v>43</v>
      </c>
      <c r="D120" s="32">
        <f t="shared" si="7"/>
        <v>75.3</v>
      </c>
      <c r="E120" s="2"/>
      <c r="F120" s="4">
        <f t="shared" si="8"/>
        <v>75.3</v>
      </c>
      <c r="G120" s="8">
        <v>0</v>
      </c>
      <c r="H120" s="8">
        <v>0</v>
      </c>
      <c r="I120" s="8">
        <v>0</v>
      </c>
      <c r="J120" s="8">
        <v>0</v>
      </c>
      <c r="K120" s="20"/>
      <c r="L120" s="27"/>
      <c r="M120" s="20"/>
      <c r="N120" s="70"/>
      <c r="O120" s="4">
        <v>75.3</v>
      </c>
      <c r="P120" s="7"/>
      <c r="Q120" s="7"/>
      <c r="T120" s="16">
        <f t="shared" si="9"/>
        <v>75.3</v>
      </c>
      <c r="U120" s="16">
        <f t="shared" si="10"/>
        <v>0</v>
      </c>
      <c r="V120" s="16">
        <f t="shared" si="11"/>
        <v>0</v>
      </c>
      <c r="W120" s="16">
        <f t="shared" si="12"/>
        <v>0</v>
      </c>
      <c r="X120" s="16">
        <f t="shared" si="13"/>
        <v>0</v>
      </c>
    </row>
    <row r="121" spans="1:24">
      <c r="A121" s="23" t="s">
        <v>495</v>
      </c>
      <c r="B121" s="1" t="s">
        <v>609</v>
      </c>
      <c r="C121" s="2" t="s">
        <v>42</v>
      </c>
      <c r="D121" s="32">
        <f t="shared" si="7"/>
        <v>74.5</v>
      </c>
      <c r="E121" s="2"/>
      <c r="F121" s="4">
        <f t="shared" si="8"/>
        <v>74.5</v>
      </c>
      <c r="G121" s="8">
        <v>0</v>
      </c>
      <c r="H121" s="8">
        <v>0</v>
      </c>
      <c r="I121" s="8">
        <v>0</v>
      </c>
      <c r="J121" s="8">
        <v>0</v>
      </c>
      <c r="K121" s="20"/>
      <c r="L121" s="20"/>
      <c r="M121" s="7"/>
      <c r="N121" s="70"/>
      <c r="O121" s="20"/>
      <c r="P121" s="89">
        <v>74.5</v>
      </c>
      <c r="Q121" s="88"/>
      <c r="R121" s="15"/>
      <c r="T121" s="16">
        <f t="shared" si="9"/>
        <v>74.5</v>
      </c>
      <c r="U121" s="16">
        <f t="shared" si="10"/>
        <v>0</v>
      </c>
      <c r="V121" s="16">
        <f t="shared" si="11"/>
        <v>0</v>
      </c>
      <c r="W121" s="16">
        <f t="shared" si="12"/>
        <v>0</v>
      </c>
      <c r="X121" s="16">
        <f t="shared" si="13"/>
        <v>0</v>
      </c>
    </row>
    <row r="122" spans="1:24">
      <c r="A122" s="23" t="s">
        <v>675</v>
      </c>
      <c r="B122" s="5" t="s">
        <v>591</v>
      </c>
      <c r="C122" s="2" t="s">
        <v>104</v>
      </c>
      <c r="D122" s="32">
        <f t="shared" si="7"/>
        <v>74.300000000000011</v>
      </c>
      <c r="E122" s="2"/>
      <c r="F122" s="4">
        <f t="shared" si="8"/>
        <v>74.300000000000011</v>
      </c>
      <c r="G122" s="8">
        <v>0</v>
      </c>
      <c r="H122" s="8">
        <v>0</v>
      </c>
      <c r="I122" s="8">
        <v>0</v>
      </c>
      <c r="J122" s="8">
        <v>0</v>
      </c>
      <c r="K122" s="7"/>
      <c r="L122" s="20"/>
      <c r="M122" s="20"/>
      <c r="N122" s="70"/>
      <c r="O122" s="4">
        <v>33.700000000000003</v>
      </c>
      <c r="P122" s="72">
        <v>40.6</v>
      </c>
      <c r="Q122" s="72"/>
      <c r="R122" s="13"/>
      <c r="T122" s="16">
        <f t="shared" si="9"/>
        <v>40.6</v>
      </c>
      <c r="U122" s="16">
        <f t="shared" si="10"/>
        <v>33.700000000000003</v>
      </c>
      <c r="V122" s="16">
        <f t="shared" si="11"/>
        <v>0</v>
      </c>
      <c r="W122" s="16">
        <f t="shared" si="12"/>
        <v>0</v>
      </c>
      <c r="X122" s="16">
        <f t="shared" si="13"/>
        <v>0</v>
      </c>
    </row>
    <row r="123" spans="1:24">
      <c r="A123" s="23" t="s">
        <v>676</v>
      </c>
      <c r="B123" s="5" t="s">
        <v>333</v>
      </c>
      <c r="C123" s="2"/>
      <c r="D123" s="32">
        <f t="shared" si="7"/>
        <v>73.900000000000006</v>
      </c>
      <c r="E123" s="2"/>
      <c r="F123" s="4">
        <f t="shared" si="8"/>
        <v>73.900000000000006</v>
      </c>
      <c r="G123" s="8">
        <v>0</v>
      </c>
      <c r="H123" s="8">
        <v>0</v>
      </c>
      <c r="I123" s="8">
        <v>0</v>
      </c>
      <c r="J123" s="8">
        <v>0</v>
      </c>
      <c r="K123" s="7"/>
      <c r="L123" s="20"/>
      <c r="M123" s="7"/>
      <c r="N123" s="74">
        <v>59.1</v>
      </c>
      <c r="O123" s="20"/>
      <c r="P123" s="72"/>
      <c r="Q123" s="72">
        <v>14.8</v>
      </c>
      <c r="R123" s="15"/>
      <c r="T123" s="16">
        <f t="shared" si="9"/>
        <v>59.1</v>
      </c>
      <c r="U123" s="16">
        <f t="shared" si="10"/>
        <v>14.8</v>
      </c>
      <c r="V123" s="16">
        <f t="shared" si="11"/>
        <v>0</v>
      </c>
      <c r="W123" s="16">
        <f t="shared" si="12"/>
        <v>0</v>
      </c>
      <c r="X123" s="16">
        <f t="shared" si="13"/>
        <v>0</v>
      </c>
    </row>
    <row r="124" spans="1:24">
      <c r="A124" s="23" t="s">
        <v>677</v>
      </c>
      <c r="B124" s="1" t="s">
        <v>605</v>
      </c>
      <c r="C124" s="2"/>
      <c r="D124" s="32">
        <f t="shared" si="7"/>
        <v>73.900000000000006</v>
      </c>
      <c r="E124" s="2"/>
      <c r="F124" s="4">
        <f t="shared" si="8"/>
        <v>73.900000000000006</v>
      </c>
      <c r="G124" s="8">
        <v>0</v>
      </c>
      <c r="H124" s="8">
        <v>0</v>
      </c>
      <c r="I124" s="8">
        <v>0</v>
      </c>
      <c r="J124" s="8">
        <v>0</v>
      </c>
      <c r="K124" s="7"/>
      <c r="L124" s="20"/>
      <c r="M124" s="7"/>
      <c r="N124" s="70"/>
      <c r="O124" s="20"/>
      <c r="P124" s="88"/>
      <c r="Q124" s="89">
        <v>73.900000000000006</v>
      </c>
      <c r="R124" s="13"/>
      <c r="T124" s="16">
        <f t="shared" si="9"/>
        <v>73.900000000000006</v>
      </c>
      <c r="U124" s="16">
        <f t="shared" si="10"/>
        <v>0</v>
      </c>
      <c r="V124" s="16">
        <f t="shared" si="11"/>
        <v>0</v>
      </c>
      <c r="W124" s="16">
        <f t="shared" si="12"/>
        <v>0</v>
      </c>
      <c r="X124" s="16">
        <f t="shared" si="13"/>
        <v>0</v>
      </c>
    </row>
    <row r="125" spans="1:24">
      <c r="A125" s="23" t="s">
        <v>311</v>
      </c>
      <c r="B125" s="1" t="s">
        <v>253</v>
      </c>
      <c r="C125" s="2" t="s">
        <v>182</v>
      </c>
      <c r="D125" s="32">
        <f t="shared" si="7"/>
        <v>72.599999999999994</v>
      </c>
      <c r="E125" s="2"/>
      <c r="F125" s="4">
        <f t="shared" si="8"/>
        <v>72.599999999999994</v>
      </c>
      <c r="G125" s="8">
        <v>0</v>
      </c>
      <c r="H125" s="8">
        <v>0</v>
      </c>
      <c r="I125" s="8">
        <v>0</v>
      </c>
      <c r="J125" s="8">
        <v>0</v>
      </c>
      <c r="K125" s="7"/>
      <c r="L125" s="20"/>
      <c r="M125" s="4">
        <v>72.599999999999994</v>
      </c>
      <c r="N125" s="70"/>
      <c r="O125" s="20"/>
      <c r="P125" s="71"/>
      <c r="Q125" s="71"/>
      <c r="R125" s="13"/>
      <c r="T125" s="16">
        <f t="shared" si="9"/>
        <v>72.599999999999994</v>
      </c>
      <c r="U125" s="16">
        <f t="shared" si="10"/>
        <v>0</v>
      </c>
      <c r="V125" s="16">
        <f t="shared" si="11"/>
        <v>0</v>
      </c>
      <c r="W125" s="16">
        <f t="shared" si="12"/>
        <v>0</v>
      </c>
      <c r="X125" s="16">
        <f t="shared" si="13"/>
        <v>0</v>
      </c>
    </row>
    <row r="126" spans="1:24">
      <c r="A126" s="23" t="s">
        <v>409</v>
      </c>
      <c r="B126" s="5" t="s">
        <v>354</v>
      </c>
      <c r="C126" s="2"/>
      <c r="D126" s="32">
        <f t="shared" si="7"/>
        <v>72.5</v>
      </c>
      <c r="E126" s="2"/>
      <c r="F126" s="4">
        <f t="shared" si="8"/>
        <v>72.5</v>
      </c>
      <c r="G126" s="8">
        <v>0</v>
      </c>
      <c r="H126" s="8">
        <v>0</v>
      </c>
      <c r="I126" s="8">
        <v>0</v>
      </c>
      <c r="J126" s="8">
        <v>0</v>
      </c>
      <c r="K126" s="20"/>
      <c r="L126" s="20"/>
      <c r="M126" s="7"/>
      <c r="N126" s="74">
        <v>30.1</v>
      </c>
      <c r="O126" s="20"/>
      <c r="P126" s="71"/>
      <c r="Q126" s="71">
        <v>42.4</v>
      </c>
      <c r="R126" s="13"/>
      <c r="T126" s="16">
        <f t="shared" si="9"/>
        <v>42.4</v>
      </c>
      <c r="U126" s="16">
        <f t="shared" si="10"/>
        <v>30.1</v>
      </c>
      <c r="V126" s="16">
        <f t="shared" si="11"/>
        <v>0</v>
      </c>
      <c r="W126" s="16">
        <f t="shared" si="12"/>
        <v>0</v>
      </c>
      <c r="X126" s="16">
        <f t="shared" si="13"/>
        <v>0</v>
      </c>
    </row>
    <row r="127" spans="1:24">
      <c r="A127" s="23" t="s">
        <v>312</v>
      </c>
      <c r="B127" s="5" t="s">
        <v>358</v>
      </c>
      <c r="C127" s="2" t="s">
        <v>42</v>
      </c>
      <c r="D127" s="32">
        <f t="shared" si="7"/>
        <v>72.2</v>
      </c>
      <c r="E127" s="2"/>
      <c r="F127" s="4">
        <f t="shared" si="8"/>
        <v>72.2</v>
      </c>
      <c r="G127" s="8">
        <v>0</v>
      </c>
      <c r="H127" s="8">
        <v>0</v>
      </c>
      <c r="I127" s="8">
        <v>0</v>
      </c>
      <c r="J127" s="8">
        <v>0</v>
      </c>
      <c r="K127" s="7"/>
      <c r="L127" s="20"/>
      <c r="M127" s="7"/>
      <c r="N127" s="74">
        <v>52.3</v>
      </c>
      <c r="O127" s="20">
        <v>5.7</v>
      </c>
      <c r="P127" s="72">
        <v>14.2</v>
      </c>
      <c r="Q127" s="72"/>
      <c r="T127" s="16">
        <f t="shared" si="9"/>
        <v>52.3</v>
      </c>
      <c r="U127" s="16">
        <f t="shared" si="10"/>
        <v>14.2</v>
      </c>
      <c r="V127" s="16">
        <f t="shared" si="11"/>
        <v>5.7</v>
      </c>
      <c r="W127" s="16">
        <f t="shared" si="12"/>
        <v>0</v>
      </c>
      <c r="X127" s="16">
        <f t="shared" si="13"/>
        <v>0</v>
      </c>
    </row>
    <row r="128" spans="1:24">
      <c r="A128" s="23" t="s">
        <v>629</v>
      </c>
      <c r="B128" s="1" t="s">
        <v>180</v>
      </c>
      <c r="C128" s="2" t="s">
        <v>43</v>
      </c>
      <c r="D128" s="32">
        <f t="shared" si="7"/>
        <v>71.7</v>
      </c>
      <c r="E128" s="2"/>
      <c r="F128" s="4">
        <f t="shared" si="8"/>
        <v>71.7</v>
      </c>
      <c r="G128" s="8">
        <v>0</v>
      </c>
      <c r="H128" s="8">
        <v>0</v>
      </c>
      <c r="I128" s="8">
        <v>0</v>
      </c>
      <c r="J128" s="8">
        <v>0</v>
      </c>
      <c r="K128" s="7"/>
      <c r="L128" s="20"/>
      <c r="M128" s="4">
        <v>71.7</v>
      </c>
      <c r="N128" s="70"/>
      <c r="O128" s="20"/>
      <c r="P128" s="71"/>
      <c r="Q128" s="71"/>
      <c r="T128" s="16">
        <f t="shared" si="9"/>
        <v>71.7</v>
      </c>
      <c r="U128" s="16">
        <f t="shared" si="10"/>
        <v>0</v>
      </c>
      <c r="V128" s="16">
        <f t="shared" si="11"/>
        <v>0</v>
      </c>
      <c r="W128" s="16">
        <f t="shared" si="12"/>
        <v>0</v>
      </c>
      <c r="X128" s="16">
        <f t="shared" si="13"/>
        <v>0</v>
      </c>
    </row>
    <row r="129" spans="1:24">
      <c r="A129" s="23" t="s">
        <v>313</v>
      </c>
      <c r="B129" s="1" t="s">
        <v>191</v>
      </c>
      <c r="C129" s="2" t="s">
        <v>42</v>
      </c>
      <c r="D129" s="32">
        <f t="shared" si="7"/>
        <v>70.5</v>
      </c>
      <c r="E129" s="2"/>
      <c r="F129" s="4">
        <f t="shared" si="8"/>
        <v>70.5</v>
      </c>
      <c r="G129" s="8">
        <v>0</v>
      </c>
      <c r="H129" s="8">
        <v>0</v>
      </c>
      <c r="I129" s="8">
        <v>0</v>
      </c>
      <c r="J129" s="8">
        <v>0</v>
      </c>
      <c r="K129" s="7"/>
      <c r="L129" s="20"/>
      <c r="M129" s="4">
        <v>70.5</v>
      </c>
      <c r="N129" s="70"/>
      <c r="O129" s="20"/>
      <c r="P129" s="71"/>
      <c r="Q129" s="71"/>
      <c r="R129" s="15"/>
      <c r="T129" s="16">
        <f t="shared" si="9"/>
        <v>70.5</v>
      </c>
      <c r="U129" s="16">
        <f t="shared" si="10"/>
        <v>0</v>
      </c>
      <c r="V129" s="16">
        <f t="shared" si="11"/>
        <v>0</v>
      </c>
      <c r="W129" s="16">
        <f t="shared" si="12"/>
        <v>0</v>
      </c>
      <c r="X129" s="16">
        <f t="shared" si="13"/>
        <v>0</v>
      </c>
    </row>
    <row r="130" spans="1:24">
      <c r="A130" s="23" t="s">
        <v>314</v>
      </c>
      <c r="B130" s="5" t="s">
        <v>355</v>
      </c>
      <c r="C130" s="2"/>
      <c r="D130" s="32">
        <f t="shared" ref="D130:D193" si="14">SUM(T130:W130)</f>
        <v>70.2</v>
      </c>
      <c r="E130" s="2"/>
      <c r="F130" s="4">
        <f t="shared" ref="F130:F193" si="15">SUM(K130:Q130)</f>
        <v>70.2</v>
      </c>
      <c r="G130" s="8">
        <v>0</v>
      </c>
      <c r="H130" s="8">
        <v>0</v>
      </c>
      <c r="I130" s="8">
        <v>0</v>
      </c>
      <c r="J130" s="8">
        <v>0</v>
      </c>
      <c r="K130" s="20"/>
      <c r="L130" s="20"/>
      <c r="M130" s="20"/>
      <c r="N130" s="74">
        <v>70.2</v>
      </c>
      <c r="O130" s="20"/>
      <c r="P130" s="71"/>
      <c r="Q130" s="71"/>
      <c r="R130" s="13"/>
      <c r="T130" s="16">
        <f t="shared" ref="T130:T193" si="16">LARGE(G130:Q130,1)</f>
        <v>70.2</v>
      </c>
      <c r="U130" s="16">
        <f t="shared" ref="U130:U193" si="17">LARGE(G130:Q130,2)</f>
        <v>0</v>
      </c>
      <c r="V130" s="16">
        <f t="shared" ref="V130:V193" si="18">LARGE(G130:Q130,3)</f>
        <v>0</v>
      </c>
      <c r="W130" s="16">
        <f t="shared" ref="W130:W193" si="19">LARGE(G130:Q130,4)</f>
        <v>0</v>
      </c>
      <c r="X130" s="16">
        <f t="shared" ref="X130:X193" si="20">LARGE(G130:Q130,5)</f>
        <v>0</v>
      </c>
    </row>
    <row r="131" spans="1:24">
      <c r="A131" s="23" t="s">
        <v>315</v>
      </c>
      <c r="B131" s="1" t="s">
        <v>597</v>
      </c>
      <c r="C131" s="2" t="s">
        <v>43</v>
      </c>
      <c r="D131" s="32">
        <f t="shared" si="14"/>
        <v>70</v>
      </c>
      <c r="E131" s="2"/>
      <c r="F131" s="4">
        <f t="shared" si="15"/>
        <v>70</v>
      </c>
      <c r="G131" s="8">
        <v>0</v>
      </c>
      <c r="H131" s="8">
        <v>0</v>
      </c>
      <c r="I131" s="8">
        <v>0</v>
      </c>
      <c r="J131" s="8">
        <v>0</v>
      </c>
      <c r="K131" s="20"/>
      <c r="L131" s="20"/>
      <c r="M131" s="20"/>
      <c r="N131" s="70"/>
      <c r="O131" s="20"/>
      <c r="P131" s="88"/>
      <c r="Q131" s="88">
        <v>70</v>
      </c>
      <c r="T131" s="16">
        <f t="shared" si="16"/>
        <v>70</v>
      </c>
      <c r="U131" s="16">
        <f t="shared" si="17"/>
        <v>0</v>
      </c>
      <c r="V131" s="16">
        <f t="shared" si="18"/>
        <v>0</v>
      </c>
      <c r="W131" s="16">
        <f t="shared" si="19"/>
        <v>0</v>
      </c>
      <c r="X131" s="16">
        <f t="shared" si="20"/>
        <v>0</v>
      </c>
    </row>
    <row r="132" spans="1:24">
      <c r="A132" s="23" t="s">
        <v>316</v>
      </c>
      <c r="B132" s="5" t="s">
        <v>346</v>
      </c>
      <c r="C132" s="2"/>
      <c r="D132" s="32">
        <f t="shared" si="14"/>
        <v>70</v>
      </c>
      <c r="E132" s="2"/>
      <c r="F132" s="4">
        <f t="shared" si="15"/>
        <v>70</v>
      </c>
      <c r="G132" s="8">
        <v>0</v>
      </c>
      <c r="H132" s="8">
        <v>0</v>
      </c>
      <c r="I132" s="8">
        <v>0</v>
      </c>
      <c r="J132" s="8">
        <v>0</v>
      </c>
      <c r="K132" s="7"/>
      <c r="L132" s="20"/>
      <c r="M132" s="7"/>
      <c r="N132" s="74">
        <v>70</v>
      </c>
      <c r="O132" s="20"/>
      <c r="P132" s="72"/>
      <c r="Q132" s="72"/>
      <c r="T132" s="16">
        <f t="shared" si="16"/>
        <v>70</v>
      </c>
      <c r="U132" s="16">
        <f t="shared" si="17"/>
        <v>0</v>
      </c>
      <c r="V132" s="16">
        <f t="shared" si="18"/>
        <v>0</v>
      </c>
      <c r="W132" s="16">
        <f t="shared" si="19"/>
        <v>0</v>
      </c>
      <c r="X132" s="16">
        <f t="shared" si="20"/>
        <v>0</v>
      </c>
    </row>
    <row r="133" spans="1:24">
      <c r="A133" s="23" t="s">
        <v>678</v>
      </c>
      <c r="B133" s="1" t="s">
        <v>226</v>
      </c>
      <c r="C133" s="2" t="s">
        <v>227</v>
      </c>
      <c r="D133" s="32">
        <f t="shared" si="14"/>
        <v>69.7</v>
      </c>
      <c r="E133" s="2"/>
      <c r="F133" s="4">
        <f t="shared" si="15"/>
        <v>69.7</v>
      </c>
      <c r="G133" s="8">
        <v>0</v>
      </c>
      <c r="H133" s="8">
        <v>0</v>
      </c>
      <c r="I133" s="8">
        <v>0</v>
      </c>
      <c r="J133" s="8">
        <v>0</v>
      </c>
      <c r="K133" s="7"/>
      <c r="L133" s="27"/>
      <c r="M133" s="4">
        <v>69.7</v>
      </c>
      <c r="N133" s="70"/>
      <c r="O133" s="20"/>
      <c r="P133" s="72"/>
      <c r="Q133" s="72"/>
      <c r="T133" s="16">
        <f t="shared" si="16"/>
        <v>69.7</v>
      </c>
      <c r="U133" s="16">
        <f t="shared" si="17"/>
        <v>0</v>
      </c>
      <c r="V133" s="16">
        <f t="shared" si="18"/>
        <v>0</v>
      </c>
      <c r="W133" s="16">
        <f t="shared" si="19"/>
        <v>0</v>
      </c>
      <c r="X133" s="16">
        <f t="shared" si="20"/>
        <v>0</v>
      </c>
    </row>
    <row r="134" spans="1:24">
      <c r="A134" s="23" t="s">
        <v>317</v>
      </c>
      <c r="B134" s="1" t="s">
        <v>218</v>
      </c>
      <c r="C134" s="2" t="s">
        <v>219</v>
      </c>
      <c r="D134" s="32">
        <f t="shared" si="14"/>
        <v>69.5</v>
      </c>
      <c r="E134" s="2"/>
      <c r="F134" s="4">
        <f t="shared" si="15"/>
        <v>69.5</v>
      </c>
      <c r="G134" s="8">
        <v>0</v>
      </c>
      <c r="H134" s="8">
        <v>0</v>
      </c>
      <c r="I134" s="8">
        <v>0</v>
      </c>
      <c r="J134" s="8">
        <v>0</v>
      </c>
      <c r="K134" s="7"/>
      <c r="L134" s="20"/>
      <c r="M134" s="4">
        <v>69.5</v>
      </c>
      <c r="N134" s="70"/>
      <c r="O134" s="20"/>
      <c r="P134" s="72"/>
      <c r="Q134" s="72"/>
      <c r="R134" s="15"/>
      <c r="T134" s="16">
        <f t="shared" si="16"/>
        <v>69.5</v>
      </c>
      <c r="U134" s="16">
        <f t="shared" si="17"/>
        <v>0</v>
      </c>
      <c r="V134" s="16">
        <f t="shared" si="18"/>
        <v>0</v>
      </c>
      <c r="W134" s="16">
        <f t="shared" si="19"/>
        <v>0</v>
      </c>
      <c r="X134" s="16">
        <f t="shared" si="20"/>
        <v>0</v>
      </c>
    </row>
    <row r="135" spans="1:24">
      <c r="A135" s="23" t="s">
        <v>318</v>
      </c>
      <c r="B135" s="5" t="s">
        <v>590</v>
      </c>
      <c r="C135" s="2" t="s">
        <v>112</v>
      </c>
      <c r="D135" s="32">
        <f t="shared" si="14"/>
        <v>69.3</v>
      </c>
      <c r="E135" s="2"/>
      <c r="F135" s="4">
        <f t="shared" si="15"/>
        <v>69.3</v>
      </c>
      <c r="G135" s="8">
        <v>0</v>
      </c>
      <c r="H135" s="8">
        <v>0</v>
      </c>
      <c r="I135" s="8">
        <v>0</v>
      </c>
      <c r="J135" s="8">
        <v>0</v>
      </c>
      <c r="K135" s="20"/>
      <c r="L135" s="20"/>
      <c r="M135" s="20"/>
      <c r="N135" s="70"/>
      <c r="O135" s="4">
        <v>38.299999999999997</v>
      </c>
      <c r="P135" s="71"/>
      <c r="Q135" s="71">
        <v>31</v>
      </c>
      <c r="T135" s="16">
        <f t="shared" si="16"/>
        <v>38.299999999999997</v>
      </c>
      <c r="U135" s="16">
        <f t="shared" si="17"/>
        <v>31</v>
      </c>
      <c r="V135" s="16">
        <f t="shared" si="18"/>
        <v>0</v>
      </c>
      <c r="W135" s="16">
        <f t="shared" si="19"/>
        <v>0</v>
      </c>
      <c r="X135" s="16">
        <f t="shared" si="20"/>
        <v>0</v>
      </c>
    </row>
    <row r="136" spans="1:24">
      <c r="A136" s="23" t="s">
        <v>319</v>
      </c>
      <c r="B136" s="1" t="s">
        <v>263</v>
      </c>
      <c r="C136" s="2" t="s">
        <v>182</v>
      </c>
      <c r="D136" s="32">
        <f t="shared" si="14"/>
        <v>68.400000000000006</v>
      </c>
      <c r="E136" s="2"/>
      <c r="F136" s="4">
        <f t="shared" si="15"/>
        <v>68.400000000000006</v>
      </c>
      <c r="G136" s="8">
        <v>0</v>
      </c>
      <c r="H136" s="8">
        <v>0</v>
      </c>
      <c r="I136" s="8">
        <v>0</v>
      </c>
      <c r="J136" s="8">
        <v>0</v>
      </c>
      <c r="K136" s="7"/>
      <c r="L136" s="20"/>
      <c r="M136" s="4">
        <v>68.400000000000006</v>
      </c>
      <c r="N136" s="70"/>
      <c r="O136" s="20"/>
      <c r="P136" s="71"/>
      <c r="Q136" s="71"/>
      <c r="R136" s="13"/>
      <c r="T136" s="16">
        <f t="shared" si="16"/>
        <v>68.400000000000006</v>
      </c>
      <c r="U136" s="16">
        <f t="shared" si="17"/>
        <v>0</v>
      </c>
      <c r="V136" s="16">
        <f t="shared" si="18"/>
        <v>0</v>
      </c>
      <c r="W136" s="16">
        <f t="shared" si="19"/>
        <v>0</v>
      </c>
      <c r="X136" s="16">
        <f t="shared" si="20"/>
        <v>0</v>
      </c>
    </row>
    <row r="137" spans="1:24">
      <c r="A137" s="23" t="s">
        <v>320</v>
      </c>
      <c r="B137" s="5" t="s">
        <v>472</v>
      </c>
      <c r="C137" s="2" t="s">
        <v>112</v>
      </c>
      <c r="D137" s="32">
        <f t="shared" si="14"/>
        <v>68.2</v>
      </c>
      <c r="E137" s="2"/>
      <c r="F137" s="4">
        <f t="shared" si="15"/>
        <v>68.2</v>
      </c>
      <c r="G137" s="8">
        <v>0</v>
      </c>
      <c r="H137" s="8">
        <v>0</v>
      </c>
      <c r="I137" s="8">
        <v>0</v>
      </c>
      <c r="J137" s="8">
        <v>0</v>
      </c>
      <c r="K137" s="7"/>
      <c r="L137" s="20"/>
      <c r="M137" s="7"/>
      <c r="N137" s="70"/>
      <c r="O137" s="4">
        <v>68.2</v>
      </c>
      <c r="P137" s="71"/>
      <c r="Q137" s="71"/>
      <c r="R137" s="13"/>
      <c r="T137" s="16">
        <f t="shared" si="16"/>
        <v>68.2</v>
      </c>
      <c r="U137" s="16">
        <f t="shared" si="17"/>
        <v>0</v>
      </c>
      <c r="V137" s="16">
        <f t="shared" si="18"/>
        <v>0</v>
      </c>
      <c r="W137" s="16">
        <f t="shared" si="19"/>
        <v>0</v>
      </c>
      <c r="X137" s="16">
        <f t="shared" si="20"/>
        <v>0</v>
      </c>
    </row>
    <row r="138" spans="1:24">
      <c r="A138" s="23" t="s">
        <v>321</v>
      </c>
      <c r="B138" s="5" t="s">
        <v>392</v>
      </c>
      <c r="C138" s="2" t="s">
        <v>112</v>
      </c>
      <c r="D138" s="32">
        <f t="shared" si="14"/>
        <v>67.3</v>
      </c>
      <c r="E138" s="2"/>
      <c r="F138" s="4">
        <f t="shared" si="15"/>
        <v>67.3</v>
      </c>
      <c r="G138" s="8">
        <v>0</v>
      </c>
      <c r="H138" s="8">
        <v>0</v>
      </c>
      <c r="I138" s="8">
        <v>0</v>
      </c>
      <c r="J138" s="8">
        <v>0</v>
      </c>
      <c r="K138" s="7"/>
      <c r="L138" s="20"/>
      <c r="M138" s="7"/>
      <c r="N138" s="74">
        <v>43</v>
      </c>
      <c r="O138" s="20">
        <v>24.3</v>
      </c>
      <c r="P138" s="71"/>
      <c r="Q138" s="71"/>
      <c r="T138" s="16">
        <f t="shared" si="16"/>
        <v>43</v>
      </c>
      <c r="U138" s="16">
        <f t="shared" si="17"/>
        <v>24.3</v>
      </c>
      <c r="V138" s="16">
        <f t="shared" si="18"/>
        <v>0</v>
      </c>
      <c r="W138" s="16">
        <f t="shared" si="19"/>
        <v>0</v>
      </c>
      <c r="X138" s="16">
        <f t="shared" si="20"/>
        <v>0</v>
      </c>
    </row>
    <row r="139" spans="1:24">
      <c r="A139" s="23" t="s">
        <v>630</v>
      </c>
      <c r="B139" s="1" t="s">
        <v>228</v>
      </c>
      <c r="C139" s="2" t="s">
        <v>227</v>
      </c>
      <c r="D139" s="32">
        <f t="shared" si="14"/>
        <v>67.3</v>
      </c>
      <c r="E139" s="2"/>
      <c r="F139" s="4">
        <f t="shared" si="15"/>
        <v>67.3</v>
      </c>
      <c r="G139" s="8">
        <v>0</v>
      </c>
      <c r="H139" s="8">
        <v>0</v>
      </c>
      <c r="I139" s="8">
        <v>0</v>
      </c>
      <c r="J139" s="8">
        <v>0</v>
      </c>
      <c r="K139" s="20"/>
      <c r="L139" s="20"/>
      <c r="M139" s="4">
        <v>67.3</v>
      </c>
      <c r="N139" s="70"/>
      <c r="O139" s="20"/>
      <c r="P139" s="71"/>
      <c r="Q139" s="71"/>
      <c r="T139" s="16">
        <f t="shared" si="16"/>
        <v>67.3</v>
      </c>
      <c r="U139" s="16">
        <f t="shared" si="17"/>
        <v>0</v>
      </c>
      <c r="V139" s="16">
        <f t="shared" si="18"/>
        <v>0</v>
      </c>
      <c r="W139" s="16">
        <f t="shared" si="19"/>
        <v>0</v>
      </c>
      <c r="X139" s="16">
        <f t="shared" si="20"/>
        <v>0</v>
      </c>
    </row>
    <row r="140" spans="1:24">
      <c r="A140" s="23" t="s">
        <v>322</v>
      </c>
      <c r="B140" s="1" t="s">
        <v>237</v>
      </c>
      <c r="C140" s="2" t="s">
        <v>42</v>
      </c>
      <c r="D140" s="32">
        <f t="shared" si="14"/>
        <v>66.8</v>
      </c>
      <c r="E140" s="2"/>
      <c r="F140" s="4">
        <f t="shared" si="15"/>
        <v>66.800000000000011</v>
      </c>
      <c r="G140" s="8">
        <v>0</v>
      </c>
      <c r="H140" s="8">
        <v>0</v>
      </c>
      <c r="I140" s="8">
        <v>0</v>
      </c>
      <c r="J140" s="8">
        <v>0</v>
      </c>
      <c r="K140" s="7"/>
      <c r="L140" s="20"/>
      <c r="M140" s="4">
        <v>12.5</v>
      </c>
      <c r="N140" s="70"/>
      <c r="O140" s="20">
        <v>8.1</v>
      </c>
      <c r="P140" s="72"/>
      <c r="Q140" s="72">
        <v>46.2</v>
      </c>
      <c r="R140" s="14"/>
      <c r="T140" s="16">
        <f t="shared" si="16"/>
        <v>46.2</v>
      </c>
      <c r="U140" s="16">
        <f t="shared" si="17"/>
        <v>12.5</v>
      </c>
      <c r="V140" s="16">
        <f t="shared" si="18"/>
        <v>8.1</v>
      </c>
      <c r="W140" s="16">
        <f t="shared" si="19"/>
        <v>0</v>
      </c>
      <c r="X140" s="16">
        <f t="shared" si="20"/>
        <v>0</v>
      </c>
    </row>
    <row r="141" spans="1:24">
      <c r="A141" s="23" t="s">
        <v>323</v>
      </c>
      <c r="B141" s="1" t="s">
        <v>179</v>
      </c>
      <c r="C141" s="2" t="s">
        <v>43</v>
      </c>
      <c r="D141" s="32">
        <f t="shared" si="14"/>
        <v>65.900000000000006</v>
      </c>
      <c r="E141" s="2"/>
      <c r="F141" s="4">
        <f t="shared" si="15"/>
        <v>65.900000000000006</v>
      </c>
      <c r="G141" s="8">
        <v>0</v>
      </c>
      <c r="H141" s="8">
        <v>0</v>
      </c>
      <c r="I141" s="8">
        <v>0</v>
      </c>
      <c r="J141" s="8">
        <v>0</v>
      </c>
      <c r="K141" s="20"/>
      <c r="L141" s="20"/>
      <c r="M141" s="4">
        <v>65.900000000000006</v>
      </c>
      <c r="N141" s="70"/>
      <c r="O141" s="20"/>
      <c r="P141" s="71"/>
      <c r="Q141" s="71"/>
      <c r="T141" s="16">
        <f t="shared" si="16"/>
        <v>65.900000000000006</v>
      </c>
      <c r="U141" s="16">
        <f t="shared" si="17"/>
        <v>0</v>
      </c>
      <c r="V141" s="16">
        <f t="shared" si="18"/>
        <v>0</v>
      </c>
      <c r="W141" s="16">
        <f t="shared" si="19"/>
        <v>0</v>
      </c>
      <c r="X141" s="16">
        <f t="shared" si="20"/>
        <v>0</v>
      </c>
    </row>
    <row r="142" spans="1:24">
      <c r="A142" s="23" t="s">
        <v>324</v>
      </c>
      <c r="B142" s="5" t="s">
        <v>483</v>
      </c>
      <c r="C142" s="2" t="s">
        <v>104</v>
      </c>
      <c r="D142" s="32">
        <f t="shared" si="14"/>
        <v>65.599999999999994</v>
      </c>
      <c r="E142" s="2"/>
      <c r="F142" s="4">
        <f t="shared" si="15"/>
        <v>65.599999999999994</v>
      </c>
      <c r="G142" s="8">
        <v>0</v>
      </c>
      <c r="H142" s="8">
        <v>0</v>
      </c>
      <c r="I142" s="8">
        <v>0</v>
      </c>
      <c r="J142" s="8">
        <v>0</v>
      </c>
      <c r="K142" s="20"/>
      <c r="L142" s="20"/>
      <c r="M142" s="20"/>
      <c r="N142" s="70"/>
      <c r="O142" s="4">
        <v>65.599999999999994</v>
      </c>
      <c r="P142" s="71"/>
      <c r="Q142" s="71"/>
      <c r="T142" s="16">
        <f t="shared" si="16"/>
        <v>65.599999999999994</v>
      </c>
      <c r="U142" s="16">
        <f t="shared" si="17"/>
        <v>0</v>
      </c>
      <c r="V142" s="16">
        <f t="shared" si="18"/>
        <v>0</v>
      </c>
      <c r="W142" s="16">
        <f t="shared" si="19"/>
        <v>0</v>
      </c>
      <c r="X142" s="16">
        <f t="shared" si="20"/>
        <v>0</v>
      </c>
    </row>
    <row r="143" spans="1:24">
      <c r="A143" s="23" t="s">
        <v>325</v>
      </c>
      <c r="B143" s="5" t="s">
        <v>396</v>
      </c>
      <c r="C143" s="2" t="s">
        <v>46</v>
      </c>
      <c r="D143" s="32">
        <f t="shared" si="14"/>
        <v>65.5</v>
      </c>
      <c r="E143" s="2"/>
      <c r="F143" s="4">
        <f t="shared" si="15"/>
        <v>65.5</v>
      </c>
      <c r="G143" s="8">
        <v>0</v>
      </c>
      <c r="H143" s="8">
        <v>0</v>
      </c>
      <c r="I143" s="8">
        <v>0</v>
      </c>
      <c r="J143" s="8">
        <v>0</v>
      </c>
      <c r="K143" s="20"/>
      <c r="L143" s="20"/>
      <c r="M143" s="20"/>
      <c r="N143" s="74">
        <v>25.7</v>
      </c>
      <c r="O143" s="20"/>
      <c r="P143" s="71"/>
      <c r="Q143" s="71">
        <v>39.799999999999997</v>
      </c>
      <c r="R143" s="13"/>
      <c r="T143" s="16">
        <f t="shared" si="16"/>
        <v>39.799999999999997</v>
      </c>
      <c r="U143" s="16">
        <f t="shared" si="17"/>
        <v>25.7</v>
      </c>
      <c r="V143" s="16">
        <f t="shared" si="18"/>
        <v>0</v>
      </c>
      <c r="W143" s="16">
        <f t="shared" si="19"/>
        <v>0</v>
      </c>
      <c r="X143" s="16">
        <f t="shared" si="20"/>
        <v>0</v>
      </c>
    </row>
    <row r="144" spans="1:24">
      <c r="A144" s="23" t="s">
        <v>326</v>
      </c>
      <c r="B144" s="5" t="s">
        <v>389</v>
      </c>
      <c r="C144" s="2"/>
      <c r="D144" s="32">
        <f t="shared" si="14"/>
        <v>64.7</v>
      </c>
      <c r="E144" s="2"/>
      <c r="F144" s="4">
        <f t="shared" si="15"/>
        <v>64.7</v>
      </c>
      <c r="G144" s="8">
        <v>0</v>
      </c>
      <c r="H144" s="8">
        <v>0</v>
      </c>
      <c r="I144" s="8">
        <v>0</v>
      </c>
      <c r="J144" s="8">
        <v>0</v>
      </c>
      <c r="K144" s="7"/>
      <c r="L144" s="20"/>
      <c r="M144" s="20"/>
      <c r="N144" s="74">
        <v>64.7</v>
      </c>
      <c r="O144" s="20"/>
      <c r="P144" s="72"/>
      <c r="Q144" s="72"/>
      <c r="R144" s="13"/>
      <c r="T144" s="16">
        <f t="shared" si="16"/>
        <v>64.7</v>
      </c>
      <c r="U144" s="16">
        <f t="shared" si="17"/>
        <v>0</v>
      </c>
      <c r="V144" s="16">
        <f t="shared" si="18"/>
        <v>0</v>
      </c>
      <c r="W144" s="16">
        <f t="shared" si="19"/>
        <v>0</v>
      </c>
      <c r="X144" s="16">
        <f t="shared" si="20"/>
        <v>0</v>
      </c>
    </row>
    <row r="145" spans="1:24">
      <c r="A145" s="23" t="s">
        <v>631</v>
      </c>
      <c r="B145" s="1" t="s">
        <v>598</v>
      </c>
      <c r="C145" s="2" t="s">
        <v>43</v>
      </c>
      <c r="D145" s="32">
        <f t="shared" si="14"/>
        <v>62.9</v>
      </c>
      <c r="E145" s="2"/>
      <c r="F145" s="4">
        <f t="shared" si="15"/>
        <v>62.9</v>
      </c>
      <c r="G145" s="8">
        <v>0</v>
      </c>
      <c r="H145" s="8">
        <v>0</v>
      </c>
      <c r="I145" s="8">
        <v>0</v>
      </c>
      <c r="J145" s="8">
        <v>0</v>
      </c>
      <c r="K145" s="20"/>
      <c r="L145" s="20"/>
      <c r="M145" s="20"/>
      <c r="N145" s="20"/>
      <c r="O145" s="20"/>
      <c r="P145" s="68"/>
      <c r="Q145" s="68">
        <v>62.9</v>
      </c>
      <c r="T145" s="16">
        <f t="shared" si="16"/>
        <v>62.9</v>
      </c>
      <c r="U145" s="16">
        <f t="shared" si="17"/>
        <v>0</v>
      </c>
      <c r="V145" s="16">
        <f t="shared" si="18"/>
        <v>0</v>
      </c>
      <c r="W145" s="16">
        <f t="shared" si="19"/>
        <v>0</v>
      </c>
      <c r="X145" s="16">
        <f t="shared" si="20"/>
        <v>0</v>
      </c>
    </row>
    <row r="146" spans="1:24">
      <c r="A146" s="23" t="s">
        <v>327</v>
      </c>
      <c r="B146" s="50" t="s">
        <v>84</v>
      </c>
      <c r="C146" s="2" t="s">
        <v>66</v>
      </c>
      <c r="D146" s="32">
        <f t="shared" si="14"/>
        <v>62.9</v>
      </c>
      <c r="E146" s="2"/>
      <c r="F146" s="4">
        <f t="shared" si="15"/>
        <v>62.9</v>
      </c>
      <c r="G146" s="8">
        <v>0</v>
      </c>
      <c r="H146" s="8">
        <v>0</v>
      </c>
      <c r="I146" s="8">
        <v>0</v>
      </c>
      <c r="J146" s="8">
        <v>0</v>
      </c>
      <c r="K146" s="4">
        <v>62.9</v>
      </c>
      <c r="L146" s="20"/>
      <c r="M146" s="20"/>
      <c r="N146" s="20"/>
      <c r="O146" s="20"/>
      <c r="P146" s="7"/>
      <c r="Q146" s="7"/>
      <c r="R146" s="13"/>
      <c r="T146" s="16">
        <f t="shared" si="16"/>
        <v>62.9</v>
      </c>
      <c r="U146" s="16">
        <f t="shared" si="17"/>
        <v>0</v>
      </c>
      <c r="V146" s="16">
        <f t="shared" si="18"/>
        <v>0</v>
      </c>
      <c r="W146" s="16">
        <f t="shared" si="19"/>
        <v>0</v>
      </c>
      <c r="X146" s="16">
        <f t="shared" si="20"/>
        <v>0</v>
      </c>
    </row>
    <row r="147" spans="1:24">
      <c r="A147" s="23" t="s">
        <v>410</v>
      </c>
      <c r="B147" s="1" t="s">
        <v>190</v>
      </c>
      <c r="C147" s="2" t="s">
        <v>182</v>
      </c>
      <c r="D147" s="32">
        <f t="shared" si="14"/>
        <v>62.9</v>
      </c>
      <c r="E147" s="2"/>
      <c r="F147" s="4">
        <f t="shared" si="15"/>
        <v>62.9</v>
      </c>
      <c r="G147" s="8">
        <v>0</v>
      </c>
      <c r="H147" s="8">
        <v>0</v>
      </c>
      <c r="I147" s="8">
        <v>0</v>
      </c>
      <c r="J147" s="8">
        <v>0</v>
      </c>
      <c r="K147" s="20"/>
      <c r="L147" s="20"/>
      <c r="M147" s="4">
        <v>62.9</v>
      </c>
      <c r="N147" s="20"/>
      <c r="O147" s="20"/>
      <c r="P147" s="7"/>
      <c r="Q147" s="7"/>
      <c r="R147" s="13"/>
      <c r="T147" s="16">
        <f t="shared" si="16"/>
        <v>62.9</v>
      </c>
      <c r="U147" s="16">
        <f t="shared" si="17"/>
        <v>0</v>
      </c>
      <c r="V147" s="16">
        <f t="shared" si="18"/>
        <v>0</v>
      </c>
      <c r="W147" s="16">
        <f t="shared" si="19"/>
        <v>0</v>
      </c>
      <c r="X147" s="16">
        <f t="shared" si="20"/>
        <v>0</v>
      </c>
    </row>
    <row r="148" spans="1:24">
      <c r="A148" s="23" t="s">
        <v>411</v>
      </c>
      <c r="B148" s="5" t="s">
        <v>339</v>
      </c>
      <c r="C148" s="2"/>
      <c r="D148" s="32">
        <f t="shared" si="14"/>
        <v>62.7</v>
      </c>
      <c r="E148" s="2"/>
      <c r="F148" s="4">
        <f t="shared" si="15"/>
        <v>62.7</v>
      </c>
      <c r="G148" s="8">
        <v>0</v>
      </c>
      <c r="H148" s="8">
        <v>0</v>
      </c>
      <c r="I148" s="8">
        <v>0</v>
      </c>
      <c r="J148" s="8">
        <v>0</v>
      </c>
      <c r="K148" s="7"/>
      <c r="L148" s="20"/>
      <c r="M148" s="7"/>
      <c r="N148" s="4">
        <v>62.7</v>
      </c>
      <c r="O148" s="20"/>
      <c r="P148" s="7"/>
      <c r="Q148" s="7"/>
      <c r="R148" s="14"/>
      <c r="T148" s="16">
        <f t="shared" si="16"/>
        <v>62.7</v>
      </c>
      <c r="U148" s="16">
        <f t="shared" si="17"/>
        <v>0</v>
      </c>
      <c r="V148" s="16">
        <f t="shared" si="18"/>
        <v>0</v>
      </c>
      <c r="W148" s="16">
        <f t="shared" si="19"/>
        <v>0</v>
      </c>
      <c r="X148" s="16">
        <f t="shared" si="20"/>
        <v>0</v>
      </c>
    </row>
    <row r="149" spans="1:24">
      <c r="A149" s="23" t="s">
        <v>412</v>
      </c>
      <c r="B149" s="50" t="s">
        <v>85</v>
      </c>
      <c r="C149" s="2" t="s">
        <v>66</v>
      </c>
      <c r="D149" s="32">
        <f t="shared" si="14"/>
        <v>62.3</v>
      </c>
      <c r="E149" s="2"/>
      <c r="F149" s="4">
        <f t="shared" si="15"/>
        <v>62.3</v>
      </c>
      <c r="G149" s="8">
        <v>0</v>
      </c>
      <c r="H149" s="8">
        <v>0</v>
      </c>
      <c r="I149" s="8">
        <v>0</v>
      </c>
      <c r="J149" s="8">
        <v>0</v>
      </c>
      <c r="K149" s="4">
        <v>62.3</v>
      </c>
      <c r="L149" s="20"/>
      <c r="M149" s="20"/>
      <c r="N149" s="20"/>
      <c r="O149" s="20"/>
      <c r="P149" s="7"/>
      <c r="Q149" s="7"/>
      <c r="T149" s="16">
        <f t="shared" si="16"/>
        <v>62.3</v>
      </c>
      <c r="U149" s="16">
        <f t="shared" si="17"/>
        <v>0</v>
      </c>
      <c r="V149" s="16">
        <f t="shared" si="18"/>
        <v>0</v>
      </c>
      <c r="W149" s="16">
        <f t="shared" si="19"/>
        <v>0</v>
      </c>
      <c r="X149" s="16">
        <f t="shared" si="20"/>
        <v>0</v>
      </c>
    </row>
    <row r="150" spans="1:24">
      <c r="A150" s="23" t="s">
        <v>679</v>
      </c>
      <c r="B150" s="1" t="s">
        <v>220</v>
      </c>
      <c r="C150" s="2" t="s">
        <v>219</v>
      </c>
      <c r="D150" s="32">
        <f t="shared" si="14"/>
        <v>62.1</v>
      </c>
      <c r="E150" s="2"/>
      <c r="F150" s="4">
        <f t="shared" si="15"/>
        <v>62.1</v>
      </c>
      <c r="G150" s="8">
        <v>0</v>
      </c>
      <c r="H150" s="8">
        <v>0</v>
      </c>
      <c r="I150" s="8">
        <v>0</v>
      </c>
      <c r="J150" s="8">
        <v>0</v>
      </c>
      <c r="K150" s="20"/>
      <c r="L150" s="20"/>
      <c r="M150" s="4">
        <v>62.1</v>
      </c>
      <c r="N150" s="20"/>
      <c r="O150" s="20"/>
      <c r="P150" s="7"/>
      <c r="Q150" s="7"/>
      <c r="T150" s="16">
        <f t="shared" si="16"/>
        <v>62.1</v>
      </c>
      <c r="U150" s="16">
        <f t="shared" si="17"/>
        <v>0</v>
      </c>
      <c r="V150" s="16">
        <f t="shared" si="18"/>
        <v>0</v>
      </c>
      <c r="W150" s="16">
        <f t="shared" si="19"/>
        <v>0</v>
      </c>
      <c r="X150" s="16">
        <f t="shared" si="20"/>
        <v>0</v>
      </c>
    </row>
    <row r="151" spans="1:24">
      <c r="A151" s="23" t="s">
        <v>413</v>
      </c>
      <c r="B151" s="1" t="s">
        <v>225</v>
      </c>
      <c r="C151" s="2" t="s">
        <v>216</v>
      </c>
      <c r="D151" s="32">
        <f t="shared" si="14"/>
        <v>61.9</v>
      </c>
      <c r="E151" s="2"/>
      <c r="F151" s="4">
        <f t="shared" si="15"/>
        <v>61.9</v>
      </c>
      <c r="G151" s="8">
        <v>0</v>
      </c>
      <c r="H151" s="8">
        <v>0</v>
      </c>
      <c r="I151" s="8">
        <v>0</v>
      </c>
      <c r="J151" s="8">
        <v>0</v>
      </c>
      <c r="K151" s="20"/>
      <c r="L151" s="20"/>
      <c r="M151" s="4">
        <v>61.9</v>
      </c>
      <c r="N151" s="20"/>
      <c r="O151" s="20"/>
      <c r="P151" s="7"/>
      <c r="Q151" s="7"/>
      <c r="R151" s="15"/>
      <c r="T151" s="16">
        <f t="shared" si="16"/>
        <v>61.9</v>
      </c>
      <c r="U151" s="16">
        <f t="shared" si="17"/>
        <v>0</v>
      </c>
      <c r="V151" s="16">
        <f t="shared" si="18"/>
        <v>0</v>
      </c>
      <c r="W151" s="16">
        <f t="shared" si="19"/>
        <v>0</v>
      </c>
      <c r="X151" s="16">
        <f t="shared" si="20"/>
        <v>0</v>
      </c>
    </row>
    <row r="152" spans="1:24">
      <c r="A152" s="23" t="s">
        <v>414</v>
      </c>
      <c r="B152" s="5" t="s">
        <v>384</v>
      </c>
      <c r="C152" s="2" t="s">
        <v>383</v>
      </c>
      <c r="D152" s="32">
        <f t="shared" si="14"/>
        <v>61.7</v>
      </c>
      <c r="E152" s="2"/>
      <c r="F152" s="4">
        <f t="shared" si="15"/>
        <v>61.7</v>
      </c>
      <c r="G152" s="8">
        <v>0</v>
      </c>
      <c r="H152" s="8">
        <v>0</v>
      </c>
      <c r="I152" s="8">
        <v>0</v>
      </c>
      <c r="J152" s="8">
        <v>0</v>
      </c>
      <c r="K152" s="7"/>
      <c r="L152" s="20"/>
      <c r="M152" s="7"/>
      <c r="N152" s="4">
        <v>61.7</v>
      </c>
      <c r="O152" s="20"/>
      <c r="P152" s="7"/>
      <c r="Q152" s="7"/>
      <c r="R152" s="13"/>
      <c r="T152" s="16">
        <f t="shared" si="16"/>
        <v>61.7</v>
      </c>
      <c r="U152" s="16">
        <f t="shared" si="17"/>
        <v>0</v>
      </c>
      <c r="V152" s="16">
        <f t="shared" si="18"/>
        <v>0</v>
      </c>
      <c r="W152" s="16">
        <f t="shared" si="19"/>
        <v>0</v>
      </c>
      <c r="X152" s="16">
        <f t="shared" si="20"/>
        <v>0</v>
      </c>
    </row>
    <row r="153" spans="1:24">
      <c r="A153" s="23" t="s">
        <v>632</v>
      </c>
      <c r="B153" s="50" t="s">
        <v>91</v>
      </c>
      <c r="C153" s="2" t="s">
        <v>42</v>
      </c>
      <c r="D153" s="32">
        <f t="shared" si="14"/>
        <v>61.1</v>
      </c>
      <c r="E153" s="2"/>
      <c r="F153" s="4">
        <f t="shared" si="15"/>
        <v>61.1</v>
      </c>
      <c r="G153" s="8">
        <v>0</v>
      </c>
      <c r="H153" s="8">
        <v>0</v>
      </c>
      <c r="I153" s="8">
        <v>0</v>
      </c>
      <c r="J153" s="8">
        <v>0</v>
      </c>
      <c r="K153" s="4">
        <v>34</v>
      </c>
      <c r="L153" s="20"/>
      <c r="M153" s="7"/>
      <c r="N153" s="20"/>
      <c r="O153" s="20"/>
      <c r="P153" s="20"/>
      <c r="Q153" s="20">
        <v>27.1</v>
      </c>
      <c r="T153" s="16">
        <f t="shared" si="16"/>
        <v>34</v>
      </c>
      <c r="U153" s="16">
        <f t="shared" si="17"/>
        <v>27.1</v>
      </c>
      <c r="V153" s="16">
        <f t="shared" si="18"/>
        <v>0</v>
      </c>
      <c r="W153" s="16">
        <f t="shared" si="19"/>
        <v>0</v>
      </c>
      <c r="X153" s="16">
        <f t="shared" si="20"/>
        <v>0</v>
      </c>
    </row>
    <row r="154" spans="1:24">
      <c r="A154" s="23" t="s">
        <v>415</v>
      </c>
      <c r="B154" s="5" t="s">
        <v>399</v>
      </c>
      <c r="C154" s="2"/>
      <c r="D154" s="32">
        <f t="shared" si="14"/>
        <v>60.3</v>
      </c>
      <c r="E154" s="2"/>
      <c r="F154" s="4">
        <f t="shared" si="15"/>
        <v>60.3</v>
      </c>
      <c r="G154" s="8">
        <v>0</v>
      </c>
      <c r="H154" s="8">
        <v>0</v>
      </c>
      <c r="I154" s="8">
        <v>0</v>
      </c>
      <c r="J154" s="8">
        <v>0</v>
      </c>
      <c r="K154" s="7"/>
      <c r="L154" s="20"/>
      <c r="M154" s="7"/>
      <c r="N154" s="4">
        <v>60.3</v>
      </c>
      <c r="O154" s="20"/>
      <c r="P154" s="7"/>
      <c r="Q154" s="7"/>
      <c r="T154" s="16">
        <f t="shared" si="16"/>
        <v>60.3</v>
      </c>
      <c r="U154" s="16">
        <f t="shared" si="17"/>
        <v>0</v>
      </c>
      <c r="V154" s="16">
        <f t="shared" si="18"/>
        <v>0</v>
      </c>
      <c r="W154" s="16">
        <f t="shared" si="19"/>
        <v>0</v>
      </c>
      <c r="X154" s="16">
        <f t="shared" si="20"/>
        <v>0</v>
      </c>
    </row>
    <row r="155" spans="1:24">
      <c r="A155" s="23" t="s">
        <v>416</v>
      </c>
      <c r="B155" s="1" t="s">
        <v>231</v>
      </c>
      <c r="C155" s="2" t="s">
        <v>182</v>
      </c>
      <c r="D155" s="32">
        <f t="shared" si="14"/>
        <v>60</v>
      </c>
      <c r="E155" s="2"/>
      <c r="F155" s="4">
        <f t="shared" si="15"/>
        <v>60</v>
      </c>
      <c r="G155" s="8">
        <v>0</v>
      </c>
      <c r="H155" s="8">
        <v>0</v>
      </c>
      <c r="I155" s="8">
        <v>0</v>
      </c>
      <c r="J155" s="8">
        <v>0</v>
      </c>
      <c r="K155" s="7"/>
      <c r="L155" s="20"/>
      <c r="M155" s="4">
        <v>60</v>
      </c>
      <c r="N155" s="20"/>
      <c r="O155" s="20"/>
      <c r="P155" s="7"/>
      <c r="Q155" s="7"/>
      <c r="T155" s="16">
        <f t="shared" si="16"/>
        <v>60</v>
      </c>
      <c r="U155" s="16">
        <f t="shared" si="17"/>
        <v>0</v>
      </c>
      <c r="V155" s="16">
        <f t="shared" si="18"/>
        <v>0</v>
      </c>
      <c r="W155" s="16">
        <f t="shared" si="19"/>
        <v>0</v>
      </c>
      <c r="X155" s="16">
        <f t="shared" si="20"/>
        <v>0</v>
      </c>
    </row>
    <row r="156" spans="1:24">
      <c r="A156" s="23" t="s">
        <v>417</v>
      </c>
      <c r="B156" s="1" t="s">
        <v>196</v>
      </c>
      <c r="C156" s="2" t="s">
        <v>136</v>
      </c>
      <c r="D156" s="32">
        <f t="shared" si="14"/>
        <v>59.9</v>
      </c>
      <c r="E156" s="2"/>
      <c r="F156" s="4">
        <f t="shared" si="15"/>
        <v>59.9</v>
      </c>
      <c r="G156" s="8">
        <v>0</v>
      </c>
      <c r="H156" s="8">
        <v>0</v>
      </c>
      <c r="I156" s="8">
        <v>0</v>
      </c>
      <c r="J156" s="8">
        <v>0</v>
      </c>
      <c r="K156" s="20"/>
      <c r="L156" s="20"/>
      <c r="M156" s="4">
        <v>7.3</v>
      </c>
      <c r="N156" s="20">
        <v>15.1</v>
      </c>
      <c r="O156" s="20"/>
      <c r="P156" s="7"/>
      <c r="Q156" s="7">
        <v>37.5</v>
      </c>
      <c r="R156" s="13"/>
      <c r="T156" s="16">
        <f t="shared" si="16"/>
        <v>37.5</v>
      </c>
      <c r="U156" s="16">
        <f t="shared" si="17"/>
        <v>15.1</v>
      </c>
      <c r="V156" s="16">
        <f t="shared" si="18"/>
        <v>7.3</v>
      </c>
      <c r="W156" s="16">
        <f t="shared" si="19"/>
        <v>0</v>
      </c>
      <c r="X156" s="16">
        <f t="shared" si="20"/>
        <v>0</v>
      </c>
    </row>
    <row r="157" spans="1:24">
      <c r="A157" s="23" t="s">
        <v>418</v>
      </c>
      <c r="B157" s="55" t="s">
        <v>123</v>
      </c>
      <c r="C157" s="47" t="s">
        <v>46</v>
      </c>
      <c r="D157" s="32">
        <f t="shared" si="14"/>
        <v>59.8</v>
      </c>
      <c r="E157" s="2"/>
      <c r="F157" s="4">
        <f t="shared" si="15"/>
        <v>59.8</v>
      </c>
      <c r="G157" s="8">
        <v>0</v>
      </c>
      <c r="H157" s="8">
        <v>0</v>
      </c>
      <c r="I157" s="8">
        <v>0</v>
      </c>
      <c r="J157" s="8">
        <v>0</v>
      </c>
      <c r="K157" s="20"/>
      <c r="L157" s="4">
        <v>43</v>
      </c>
      <c r="M157" s="20"/>
      <c r="N157" s="20">
        <v>15.8</v>
      </c>
      <c r="O157" s="20"/>
      <c r="P157" s="7"/>
      <c r="Q157" s="7">
        <v>1</v>
      </c>
      <c r="T157" s="16">
        <f t="shared" si="16"/>
        <v>43</v>
      </c>
      <c r="U157" s="16">
        <f t="shared" si="17"/>
        <v>15.8</v>
      </c>
      <c r="V157" s="16">
        <f t="shared" si="18"/>
        <v>1</v>
      </c>
      <c r="W157" s="16">
        <f t="shared" si="19"/>
        <v>0</v>
      </c>
      <c r="X157" s="16">
        <f t="shared" si="20"/>
        <v>0</v>
      </c>
    </row>
    <row r="158" spans="1:24">
      <c r="A158" s="23" t="s">
        <v>419</v>
      </c>
      <c r="B158" s="5" t="s">
        <v>478</v>
      </c>
      <c r="C158" s="2" t="s">
        <v>42</v>
      </c>
      <c r="D158" s="32">
        <f t="shared" si="14"/>
        <v>59.2</v>
      </c>
      <c r="E158" s="2"/>
      <c r="F158" s="4">
        <f t="shared" si="15"/>
        <v>59.2</v>
      </c>
      <c r="G158" s="8">
        <v>0</v>
      </c>
      <c r="H158" s="8">
        <v>0</v>
      </c>
      <c r="I158" s="8">
        <v>0</v>
      </c>
      <c r="J158" s="8">
        <v>0</v>
      </c>
      <c r="K158" s="20"/>
      <c r="L158" s="20"/>
      <c r="M158" s="20"/>
      <c r="N158" s="20"/>
      <c r="O158" s="4">
        <v>59.2</v>
      </c>
      <c r="P158" s="7"/>
      <c r="Q158" s="7"/>
      <c r="T158" s="16">
        <f t="shared" si="16"/>
        <v>59.2</v>
      </c>
      <c r="U158" s="16">
        <f t="shared" si="17"/>
        <v>0</v>
      </c>
      <c r="V158" s="16">
        <f t="shared" si="18"/>
        <v>0</v>
      </c>
      <c r="W158" s="16">
        <f t="shared" si="19"/>
        <v>0</v>
      </c>
      <c r="X158" s="16">
        <f t="shared" si="20"/>
        <v>0</v>
      </c>
    </row>
    <row r="159" spans="1:24">
      <c r="A159" s="23" t="s">
        <v>420</v>
      </c>
      <c r="B159" s="54" t="s">
        <v>135</v>
      </c>
      <c r="C159" s="45" t="s">
        <v>136</v>
      </c>
      <c r="D159" s="32">
        <f t="shared" si="14"/>
        <v>59.2</v>
      </c>
      <c r="E159" s="2"/>
      <c r="F159" s="4">
        <f t="shared" si="15"/>
        <v>59.2</v>
      </c>
      <c r="G159" s="8">
        <v>0</v>
      </c>
      <c r="H159" s="8">
        <v>0</v>
      </c>
      <c r="I159" s="8">
        <v>0</v>
      </c>
      <c r="J159" s="8">
        <v>0</v>
      </c>
      <c r="K159" s="20"/>
      <c r="L159" s="4">
        <v>59.2</v>
      </c>
      <c r="M159" s="7"/>
      <c r="N159" s="20"/>
      <c r="O159" s="20"/>
      <c r="P159" s="7"/>
      <c r="Q159" s="7"/>
      <c r="R159" s="14"/>
      <c r="T159" s="16">
        <f t="shared" si="16"/>
        <v>59.2</v>
      </c>
      <c r="U159" s="16">
        <f t="shared" si="17"/>
        <v>0</v>
      </c>
      <c r="V159" s="16">
        <f t="shared" si="18"/>
        <v>0</v>
      </c>
      <c r="W159" s="16">
        <f t="shared" si="19"/>
        <v>0</v>
      </c>
      <c r="X159" s="16">
        <f t="shared" si="20"/>
        <v>0</v>
      </c>
    </row>
    <row r="160" spans="1:24">
      <c r="A160" s="23" t="s">
        <v>421</v>
      </c>
      <c r="B160" s="5" t="s">
        <v>615</v>
      </c>
      <c r="C160" s="2"/>
      <c r="D160" s="32">
        <f t="shared" si="14"/>
        <v>59.2</v>
      </c>
      <c r="E160" s="2"/>
      <c r="F160" s="4">
        <f t="shared" si="15"/>
        <v>59.2</v>
      </c>
      <c r="G160" s="8">
        <v>0</v>
      </c>
      <c r="H160" s="8">
        <v>0</v>
      </c>
      <c r="I160" s="8">
        <v>0</v>
      </c>
      <c r="J160" s="8">
        <v>0</v>
      </c>
      <c r="K160" s="20"/>
      <c r="L160" s="20"/>
      <c r="M160" s="7"/>
      <c r="N160" s="20"/>
      <c r="O160" s="20"/>
      <c r="P160" s="68"/>
      <c r="Q160" s="4">
        <v>59.2</v>
      </c>
      <c r="R160" s="13"/>
      <c r="T160" s="16">
        <f t="shared" si="16"/>
        <v>59.2</v>
      </c>
      <c r="U160" s="16">
        <f t="shared" si="17"/>
        <v>0</v>
      </c>
      <c r="V160" s="16">
        <f t="shared" si="18"/>
        <v>0</v>
      </c>
      <c r="W160" s="16">
        <f t="shared" si="19"/>
        <v>0</v>
      </c>
      <c r="X160" s="16">
        <f t="shared" si="20"/>
        <v>0</v>
      </c>
    </row>
    <row r="161" spans="1:24">
      <c r="A161" s="23" t="s">
        <v>422</v>
      </c>
      <c r="B161" s="1" t="s">
        <v>249</v>
      </c>
      <c r="C161" s="2" t="s">
        <v>182</v>
      </c>
      <c r="D161" s="32">
        <f t="shared" si="14"/>
        <v>58.5</v>
      </c>
      <c r="E161" s="2"/>
      <c r="F161" s="4">
        <f t="shared" si="15"/>
        <v>58.5</v>
      </c>
      <c r="G161" s="8">
        <v>0</v>
      </c>
      <c r="H161" s="8">
        <v>0</v>
      </c>
      <c r="I161" s="8">
        <v>0</v>
      </c>
      <c r="J161" s="8">
        <v>0</v>
      </c>
      <c r="K161" s="7"/>
      <c r="L161" s="20"/>
      <c r="M161" s="4">
        <v>58.5</v>
      </c>
      <c r="N161" s="20"/>
      <c r="O161" s="20"/>
      <c r="P161" s="7"/>
      <c r="Q161" s="7"/>
      <c r="T161" s="16">
        <f t="shared" si="16"/>
        <v>58.5</v>
      </c>
      <c r="U161" s="16">
        <f t="shared" si="17"/>
        <v>0</v>
      </c>
      <c r="V161" s="16">
        <f t="shared" si="18"/>
        <v>0</v>
      </c>
      <c r="W161" s="16">
        <f t="shared" si="19"/>
        <v>0</v>
      </c>
      <c r="X161" s="16">
        <f t="shared" si="20"/>
        <v>0</v>
      </c>
    </row>
    <row r="162" spans="1:24">
      <c r="A162" s="23" t="s">
        <v>680</v>
      </c>
      <c r="B162" s="5" t="s">
        <v>365</v>
      </c>
      <c r="C162" s="2" t="s">
        <v>112</v>
      </c>
      <c r="D162" s="32">
        <f t="shared" si="14"/>
        <v>58</v>
      </c>
      <c r="E162" s="2"/>
      <c r="F162" s="4">
        <f t="shared" si="15"/>
        <v>58</v>
      </c>
      <c r="G162" s="8">
        <v>0</v>
      </c>
      <c r="H162" s="8">
        <v>0</v>
      </c>
      <c r="I162" s="8">
        <v>0</v>
      </c>
      <c r="J162" s="8">
        <v>0</v>
      </c>
      <c r="K162" s="7"/>
      <c r="L162" s="27"/>
      <c r="M162" s="20"/>
      <c r="N162" s="4">
        <v>38.299999999999997</v>
      </c>
      <c r="O162" s="20">
        <v>19.7</v>
      </c>
      <c r="P162" s="7"/>
      <c r="Q162" s="7"/>
      <c r="T162" s="16">
        <f t="shared" si="16"/>
        <v>38.299999999999997</v>
      </c>
      <c r="U162" s="16">
        <f t="shared" si="17"/>
        <v>19.7</v>
      </c>
      <c r="V162" s="16">
        <f t="shared" si="18"/>
        <v>0</v>
      </c>
      <c r="W162" s="16">
        <f t="shared" si="19"/>
        <v>0</v>
      </c>
      <c r="X162" s="16">
        <f t="shared" si="20"/>
        <v>0</v>
      </c>
    </row>
    <row r="163" spans="1:24">
      <c r="A163" s="23" t="s">
        <v>423</v>
      </c>
      <c r="B163" s="50" t="s">
        <v>86</v>
      </c>
      <c r="C163" s="2" t="s">
        <v>66</v>
      </c>
      <c r="D163" s="32">
        <f t="shared" si="14"/>
        <v>57.6</v>
      </c>
      <c r="E163" s="2"/>
      <c r="F163" s="4">
        <f t="shared" si="15"/>
        <v>57.6</v>
      </c>
      <c r="G163" s="8">
        <v>0</v>
      </c>
      <c r="H163" s="8">
        <v>0</v>
      </c>
      <c r="I163" s="8">
        <v>0</v>
      </c>
      <c r="J163" s="8">
        <v>0</v>
      </c>
      <c r="K163" s="4">
        <v>57.6</v>
      </c>
      <c r="L163" s="20"/>
      <c r="M163" s="7"/>
      <c r="N163" s="20"/>
      <c r="O163" s="20"/>
      <c r="P163" s="7"/>
      <c r="Q163" s="7"/>
      <c r="T163" s="16">
        <f t="shared" si="16"/>
        <v>57.6</v>
      </c>
      <c r="U163" s="16">
        <f t="shared" si="17"/>
        <v>0</v>
      </c>
      <c r="V163" s="16">
        <f t="shared" si="18"/>
        <v>0</v>
      </c>
      <c r="W163" s="16">
        <f t="shared" si="19"/>
        <v>0</v>
      </c>
      <c r="X163" s="16">
        <f t="shared" si="20"/>
        <v>0</v>
      </c>
    </row>
    <row r="164" spans="1:24">
      <c r="A164" s="23" t="s">
        <v>496</v>
      </c>
      <c r="B164" s="1" t="s">
        <v>606</v>
      </c>
      <c r="C164" s="2" t="s">
        <v>209</v>
      </c>
      <c r="D164" s="32">
        <f t="shared" si="14"/>
        <v>56.2</v>
      </c>
      <c r="E164" s="2"/>
      <c r="F164" s="4">
        <f t="shared" si="15"/>
        <v>56.2</v>
      </c>
      <c r="G164" s="8">
        <v>0</v>
      </c>
      <c r="H164" s="8">
        <v>0</v>
      </c>
      <c r="I164" s="8">
        <v>0</v>
      </c>
      <c r="J164" s="8">
        <v>0</v>
      </c>
      <c r="K164" s="7"/>
      <c r="L164" s="20"/>
      <c r="M164" s="7"/>
      <c r="N164" s="20"/>
      <c r="O164" s="20"/>
      <c r="P164" s="68"/>
      <c r="Q164" s="4">
        <v>56.2</v>
      </c>
      <c r="T164" s="16">
        <f t="shared" si="16"/>
        <v>56.2</v>
      </c>
      <c r="U164" s="16">
        <f t="shared" si="17"/>
        <v>0</v>
      </c>
      <c r="V164" s="16">
        <f t="shared" si="18"/>
        <v>0</v>
      </c>
      <c r="W164" s="16">
        <f t="shared" si="19"/>
        <v>0</v>
      </c>
      <c r="X164" s="16">
        <f t="shared" si="20"/>
        <v>0</v>
      </c>
    </row>
    <row r="165" spans="1:24">
      <c r="A165" s="23" t="s">
        <v>424</v>
      </c>
      <c r="B165" s="50" t="s">
        <v>92</v>
      </c>
      <c r="C165" s="2" t="s">
        <v>52</v>
      </c>
      <c r="D165" s="32">
        <f t="shared" si="14"/>
        <v>55.8</v>
      </c>
      <c r="E165" s="2"/>
      <c r="F165" s="4">
        <f t="shared" si="15"/>
        <v>55.8</v>
      </c>
      <c r="G165" s="8">
        <v>0</v>
      </c>
      <c r="H165" s="8">
        <v>0</v>
      </c>
      <c r="I165" s="8">
        <v>0</v>
      </c>
      <c r="J165" s="8">
        <v>0</v>
      </c>
      <c r="K165" s="4">
        <v>25.8</v>
      </c>
      <c r="L165" s="20"/>
      <c r="M165" s="7"/>
      <c r="N165" s="20">
        <v>29</v>
      </c>
      <c r="O165" s="20"/>
      <c r="P165" s="20">
        <v>1</v>
      </c>
      <c r="Q165" s="20"/>
      <c r="T165" s="16">
        <f t="shared" si="16"/>
        <v>29</v>
      </c>
      <c r="U165" s="16">
        <f t="shared" si="17"/>
        <v>25.8</v>
      </c>
      <c r="V165" s="16">
        <f t="shared" si="18"/>
        <v>1</v>
      </c>
      <c r="W165" s="16">
        <f t="shared" si="19"/>
        <v>0</v>
      </c>
      <c r="X165" s="16">
        <f t="shared" si="20"/>
        <v>0</v>
      </c>
    </row>
    <row r="166" spans="1:24">
      <c r="A166" s="23" t="s">
        <v>497</v>
      </c>
      <c r="B166" s="5" t="s">
        <v>366</v>
      </c>
      <c r="C166" s="2"/>
      <c r="D166" s="32">
        <f t="shared" si="14"/>
        <v>55.5</v>
      </c>
      <c r="E166" s="2"/>
      <c r="F166" s="4">
        <f t="shared" si="15"/>
        <v>55.5</v>
      </c>
      <c r="G166" s="8">
        <v>0</v>
      </c>
      <c r="H166" s="8">
        <v>0</v>
      </c>
      <c r="I166" s="8">
        <v>0</v>
      </c>
      <c r="J166" s="8">
        <v>0</v>
      </c>
      <c r="K166" s="7"/>
      <c r="L166" s="20"/>
      <c r="M166" s="7"/>
      <c r="N166" s="4">
        <v>55.5</v>
      </c>
      <c r="O166" s="20"/>
      <c r="P166" s="20"/>
      <c r="Q166" s="20"/>
      <c r="T166" s="16">
        <f t="shared" si="16"/>
        <v>55.5</v>
      </c>
      <c r="U166" s="16">
        <f t="shared" si="17"/>
        <v>0</v>
      </c>
      <c r="V166" s="16">
        <f t="shared" si="18"/>
        <v>0</v>
      </c>
      <c r="W166" s="16">
        <f t="shared" si="19"/>
        <v>0</v>
      </c>
      <c r="X166" s="16">
        <f t="shared" si="20"/>
        <v>0</v>
      </c>
    </row>
    <row r="167" spans="1:24">
      <c r="A167" s="23" t="s">
        <v>425</v>
      </c>
      <c r="B167" s="5" t="s">
        <v>347</v>
      </c>
      <c r="C167" s="2" t="s">
        <v>112</v>
      </c>
      <c r="D167" s="32">
        <f t="shared" si="14"/>
        <v>55</v>
      </c>
      <c r="E167" s="2"/>
      <c r="F167" s="4">
        <f t="shared" si="15"/>
        <v>55</v>
      </c>
      <c r="G167" s="8">
        <v>0</v>
      </c>
      <c r="H167" s="8">
        <v>0</v>
      </c>
      <c r="I167" s="8">
        <v>0</v>
      </c>
      <c r="J167" s="8">
        <v>0</v>
      </c>
      <c r="K167" s="20"/>
      <c r="L167" s="20"/>
      <c r="M167" s="20"/>
      <c r="N167" s="4">
        <v>32.799999999999997</v>
      </c>
      <c r="O167" s="20">
        <v>22.2</v>
      </c>
      <c r="P167" s="7"/>
      <c r="Q167" s="7"/>
      <c r="R167" s="15"/>
      <c r="T167" s="16">
        <f t="shared" si="16"/>
        <v>32.799999999999997</v>
      </c>
      <c r="U167" s="16">
        <f t="shared" si="17"/>
        <v>22.2</v>
      </c>
      <c r="V167" s="16">
        <f t="shared" si="18"/>
        <v>0</v>
      </c>
      <c r="W167" s="16">
        <f t="shared" si="19"/>
        <v>0</v>
      </c>
      <c r="X167" s="16">
        <f t="shared" si="20"/>
        <v>0</v>
      </c>
    </row>
    <row r="168" spans="1:24">
      <c r="A168" s="23" t="s">
        <v>426</v>
      </c>
      <c r="B168" s="1" t="s">
        <v>208</v>
      </c>
      <c r="C168" s="2" t="s">
        <v>209</v>
      </c>
      <c r="D168" s="32">
        <f t="shared" si="14"/>
        <v>54.5</v>
      </c>
      <c r="E168" s="2"/>
      <c r="F168" s="4">
        <f t="shared" si="15"/>
        <v>54.5</v>
      </c>
      <c r="G168" s="8">
        <v>0</v>
      </c>
      <c r="H168" s="8">
        <v>0</v>
      </c>
      <c r="I168" s="8">
        <v>0</v>
      </c>
      <c r="J168" s="8">
        <v>0</v>
      </c>
      <c r="K168" s="7"/>
      <c r="L168" s="27"/>
      <c r="M168" s="4">
        <v>54.5</v>
      </c>
      <c r="N168" s="20"/>
      <c r="O168" s="20"/>
      <c r="P168" s="7"/>
      <c r="Q168" s="7"/>
      <c r="T168" s="16">
        <f t="shared" si="16"/>
        <v>54.5</v>
      </c>
      <c r="U168" s="16">
        <f t="shared" si="17"/>
        <v>0</v>
      </c>
      <c r="V168" s="16">
        <f t="shared" si="18"/>
        <v>0</v>
      </c>
      <c r="W168" s="16">
        <f t="shared" si="19"/>
        <v>0</v>
      </c>
      <c r="X168" s="16">
        <f t="shared" si="20"/>
        <v>0</v>
      </c>
    </row>
    <row r="169" spans="1:24">
      <c r="A169" s="23" t="s">
        <v>427</v>
      </c>
      <c r="B169" s="1" t="s">
        <v>212</v>
      </c>
      <c r="C169" s="2" t="s">
        <v>209</v>
      </c>
      <c r="D169" s="32">
        <f t="shared" si="14"/>
        <v>54.3</v>
      </c>
      <c r="E169" s="2"/>
      <c r="F169" s="4">
        <f t="shared" si="15"/>
        <v>54.3</v>
      </c>
      <c r="G169" s="8">
        <v>0</v>
      </c>
      <c r="H169" s="8">
        <v>0</v>
      </c>
      <c r="I169" s="8">
        <v>0</v>
      </c>
      <c r="J169" s="8">
        <v>0</v>
      </c>
      <c r="K169" s="7"/>
      <c r="L169" s="20"/>
      <c r="M169" s="4">
        <v>54.3</v>
      </c>
      <c r="N169" s="20"/>
      <c r="O169" s="20"/>
      <c r="P169" s="20"/>
      <c r="Q169" s="20"/>
      <c r="T169" s="16">
        <f t="shared" si="16"/>
        <v>54.3</v>
      </c>
      <c r="U169" s="16">
        <f t="shared" si="17"/>
        <v>0</v>
      </c>
      <c r="V169" s="16">
        <f t="shared" si="18"/>
        <v>0</v>
      </c>
      <c r="W169" s="16">
        <f t="shared" si="19"/>
        <v>0</v>
      </c>
      <c r="X169" s="16">
        <f t="shared" si="20"/>
        <v>0</v>
      </c>
    </row>
    <row r="170" spans="1:24">
      <c r="A170" s="23" t="s">
        <v>428</v>
      </c>
      <c r="B170" s="5" t="s">
        <v>356</v>
      </c>
      <c r="C170" s="2"/>
      <c r="D170" s="32">
        <f t="shared" si="14"/>
        <v>54.1</v>
      </c>
      <c r="E170" s="2"/>
      <c r="F170" s="4">
        <f t="shared" si="15"/>
        <v>54.1</v>
      </c>
      <c r="G170" s="8">
        <v>0</v>
      </c>
      <c r="H170" s="8">
        <v>0</v>
      </c>
      <c r="I170" s="8">
        <v>0</v>
      </c>
      <c r="J170" s="8">
        <v>0</v>
      </c>
      <c r="K170" s="20"/>
      <c r="L170" s="20"/>
      <c r="M170" s="20"/>
      <c r="N170" s="4">
        <v>54.1</v>
      </c>
      <c r="O170" s="20"/>
      <c r="P170" s="7"/>
      <c r="Q170" s="7"/>
      <c r="T170" s="16">
        <f t="shared" si="16"/>
        <v>54.1</v>
      </c>
      <c r="U170" s="16">
        <f t="shared" si="17"/>
        <v>0</v>
      </c>
      <c r="V170" s="16">
        <f t="shared" si="18"/>
        <v>0</v>
      </c>
      <c r="W170" s="16">
        <f t="shared" si="19"/>
        <v>0</v>
      </c>
      <c r="X170" s="16">
        <f t="shared" si="20"/>
        <v>0</v>
      </c>
    </row>
    <row r="171" spans="1:24">
      <c r="A171" s="23" t="s">
        <v>429</v>
      </c>
      <c r="B171" s="1" t="s">
        <v>264</v>
      </c>
      <c r="C171" s="2" t="s">
        <v>42</v>
      </c>
      <c r="D171" s="32">
        <f t="shared" si="14"/>
        <v>54.1</v>
      </c>
      <c r="E171" s="2"/>
      <c r="F171" s="4">
        <f t="shared" si="15"/>
        <v>54.1</v>
      </c>
      <c r="G171" s="8">
        <v>0</v>
      </c>
      <c r="H171" s="8">
        <v>0</v>
      </c>
      <c r="I171" s="8">
        <v>0</v>
      </c>
      <c r="J171" s="8">
        <v>0</v>
      </c>
      <c r="K171" s="20"/>
      <c r="L171" s="20"/>
      <c r="M171" s="4">
        <v>54.1</v>
      </c>
      <c r="N171" s="20"/>
      <c r="O171" s="20"/>
      <c r="P171" s="7"/>
      <c r="Q171" s="7"/>
      <c r="T171" s="16">
        <f t="shared" si="16"/>
        <v>54.1</v>
      </c>
      <c r="U171" s="16">
        <f t="shared" si="17"/>
        <v>0</v>
      </c>
      <c r="V171" s="16">
        <f t="shared" si="18"/>
        <v>0</v>
      </c>
      <c r="W171" s="16">
        <f t="shared" si="19"/>
        <v>0</v>
      </c>
      <c r="X171" s="16">
        <f t="shared" si="20"/>
        <v>0</v>
      </c>
    </row>
    <row r="172" spans="1:24">
      <c r="A172" s="23" t="s">
        <v>430</v>
      </c>
      <c r="B172" s="1" t="s">
        <v>603</v>
      </c>
      <c r="C172" s="2"/>
      <c r="D172" s="32">
        <f t="shared" si="14"/>
        <v>53.5</v>
      </c>
      <c r="E172" s="2"/>
      <c r="F172" s="4">
        <f t="shared" si="15"/>
        <v>53.5</v>
      </c>
      <c r="G172" s="8">
        <v>0</v>
      </c>
      <c r="H172" s="8">
        <v>0</v>
      </c>
      <c r="I172" s="8">
        <v>0</v>
      </c>
      <c r="J172" s="8">
        <v>0</v>
      </c>
      <c r="K172" s="20"/>
      <c r="L172" s="20"/>
      <c r="M172" s="20"/>
      <c r="N172" s="20"/>
      <c r="O172" s="20"/>
      <c r="P172" s="68">
        <v>53.5</v>
      </c>
      <c r="Q172" s="68"/>
      <c r="T172" s="16">
        <f t="shared" si="16"/>
        <v>53.5</v>
      </c>
      <c r="U172" s="16">
        <f t="shared" si="17"/>
        <v>0</v>
      </c>
      <c r="V172" s="16">
        <f t="shared" si="18"/>
        <v>0</v>
      </c>
      <c r="W172" s="16">
        <f t="shared" si="19"/>
        <v>0</v>
      </c>
      <c r="X172" s="16">
        <f t="shared" si="20"/>
        <v>0</v>
      </c>
    </row>
    <row r="173" spans="1:24">
      <c r="A173" s="23" t="s">
        <v>431</v>
      </c>
      <c r="B173" s="84" t="s">
        <v>87</v>
      </c>
      <c r="C173" s="23"/>
      <c r="D173" s="32">
        <f t="shared" si="14"/>
        <v>52.9</v>
      </c>
      <c r="E173" s="2"/>
      <c r="F173" s="4">
        <f t="shared" si="15"/>
        <v>52.9</v>
      </c>
      <c r="G173" s="8">
        <v>0</v>
      </c>
      <c r="H173" s="8">
        <v>0</v>
      </c>
      <c r="I173" s="8">
        <v>0</v>
      </c>
      <c r="J173" s="8">
        <v>0</v>
      </c>
      <c r="K173" s="4">
        <v>52.9</v>
      </c>
      <c r="L173" s="20"/>
      <c r="M173" s="20"/>
      <c r="N173" s="20"/>
      <c r="O173" s="34"/>
      <c r="P173" s="7"/>
      <c r="Q173" s="7"/>
      <c r="R173" s="14"/>
      <c r="T173" s="16">
        <f t="shared" si="16"/>
        <v>52.9</v>
      </c>
      <c r="U173" s="16">
        <f t="shared" si="17"/>
        <v>0</v>
      </c>
      <c r="V173" s="16">
        <f t="shared" si="18"/>
        <v>0</v>
      </c>
      <c r="W173" s="16">
        <f t="shared" si="19"/>
        <v>0</v>
      </c>
      <c r="X173" s="16">
        <f t="shared" si="20"/>
        <v>0</v>
      </c>
    </row>
    <row r="174" spans="1:24">
      <c r="A174" s="23" t="s">
        <v>681</v>
      </c>
      <c r="B174" s="5" t="s">
        <v>350</v>
      </c>
      <c r="C174" s="2"/>
      <c r="D174" s="32">
        <f t="shared" si="14"/>
        <v>52.099999999999994</v>
      </c>
      <c r="E174" s="2"/>
      <c r="F174" s="4">
        <f t="shared" si="15"/>
        <v>52.099999999999994</v>
      </c>
      <c r="G174" s="8">
        <v>0</v>
      </c>
      <c r="H174" s="8">
        <v>0</v>
      </c>
      <c r="I174" s="8">
        <v>0</v>
      </c>
      <c r="J174" s="8">
        <v>0</v>
      </c>
      <c r="K174" s="20"/>
      <c r="L174" s="27"/>
      <c r="M174" s="20"/>
      <c r="N174" s="4">
        <v>37.299999999999997</v>
      </c>
      <c r="O174" s="20"/>
      <c r="P174" s="7"/>
      <c r="Q174" s="7">
        <v>14.8</v>
      </c>
      <c r="T174" s="16">
        <f t="shared" si="16"/>
        <v>37.299999999999997</v>
      </c>
      <c r="U174" s="16">
        <f t="shared" si="17"/>
        <v>14.8</v>
      </c>
      <c r="V174" s="16">
        <f t="shared" si="18"/>
        <v>0</v>
      </c>
      <c r="W174" s="16">
        <f t="shared" si="19"/>
        <v>0</v>
      </c>
      <c r="X174" s="16">
        <f t="shared" si="20"/>
        <v>0</v>
      </c>
    </row>
    <row r="175" spans="1:24">
      <c r="A175" s="23" t="s">
        <v>432</v>
      </c>
      <c r="B175" s="5" t="s">
        <v>377</v>
      </c>
      <c r="C175" s="2"/>
      <c r="D175" s="32">
        <f t="shared" si="14"/>
        <v>51.8</v>
      </c>
      <c r="E175" s="2"/>
      <c r="F175" s="4">
        <f t="shared" si="15"/>
        <v>51.8</v>
      </c>
      <c r="G175" s="8">
        <v>0</v>
      </c>
      <c r="H175" s="8">
        <v>0</v>
      </c>
      <c r="I175" s="8">
        <v>0</v>
      </c>
      <c r="J175" s="8">
        <v>0</v>
      </c>
      <c r="K175" s="20"/>
      <c r="L175" s="20"/>
      <c r="M175" s="7"/>
      <c r="N175" s="4">
        <v>51.8</v>
      </c>
      <c r="O175" s="20"/>
      <c r="P175" s="7"/>
      <c r="Q175" s="7"/>
      <c r="T175" s="16">
        <f t="shared" si="16"/>
        <v>51.8</v>
      </c>
      <c r="U175" s="16">
        <f t="shared" si="17"/>
        <v>0</v>
      </c>
      <c r="V175" s="16">
        <f t="shared" si="18"/>
        <v>0</v>
      </c>
      <c r="W175" s="16">
        <f t="shared" si="19"/>
        <v>0</v>
      </c>
      <c r="X175" s="16">
        <f t="shared" si="20"/>
        <v>0</v>
      </c>
    </row>
    <row r="176" spans="1:24">
      <c r="A176" s="23" t="s">
        <v>433</v>
      </c>
      <c r="B176" s="1" t="s">
        <v>233</v>
      </c>
      <c r="C176" s="2" t="s">
        <v>182</v>
      </c>
      <c r="D176" s="32">
        <f t="shared" si="14"/>
        <v>51.6</v>
      </c>
      <c r="E176" s="2"/>
      <c r="F176" s="4">
        <f t="shared" si="15"/>
        <v>51.6</v>
      </c>
      <c r="G176" s="8">
        <v>0</v>
      </c>
      <c r="H176" s="8">
        <v>0</v>
      </c>
      <c r="I176" s="8">
        <v>0</v>
      </c>
      <c r="J176" s="8">
        <v>0</v>
      </c>
      <c r="K176" s="20"/>
      <c r="L176" s="20"/>
      <c r="M176" s="4">
        <v>51.6</v>
      </c>
      <c r="N176" s="20"/>
      <c r="O176" s="20"/>
      <c r="P176" s="20"/>
      <c r="Q176" s="20"/>
      <c r="R176" s="13"/>
      <c r="T176" s="16">
        <f t="shared" si="16"/>
        <v>51.6</v>
      </c>
      <c r="U176" s="16">
        <f t="shared" si="17"/>
        <v>0</v>
      </c>
      <c r="V176" s="16">
        <f t="shared" si="18"/>
        <v>0</v>
      </c>
      <c r="W176" s="16">
        <f t="shared" si="19"/>
        <v>0</v>
      </c>
      <c r="X176" s="16">
        <f t="shared" si="20"/>
        <v>0</v>
      </c>
    </row>
    <row r="177" spans="1:25">
      <c r="A177" s="23" t="s">
        <v>434</v>
      </c>
      <c r="B177" s="5" t="s">
        <v>599</v>
      </c>
      <c r="C177" s="2" t="s">
        <v>43</v>
      </c>
      <c r="D177" s="32">
        <f t="shared" si="14"/>
        <v>50.5</v>
      </c>
      <c r="E177" s="2"/>
      <c r="F177" s="4">
        <f t="shared" si="15"/>
        <v>50.5</v>
      </c>
      <c r="G177" s="8">
        <v>0</v>
      </c>
      <c r="H177" s="8">
        <v>0</v>
      </c>
      <c r="I177" s="8">
        <v>0</v>
      </c>
      <c r="J177" s="8">
        <v>0</v>
      </c>
      <c r="K177" s="20"/>
      <c r="L177" s="27"/>
      <c r="M177" s="20"/>
      <c r="N177" s="20"/>
      <c r="O177" s="20"/>
      <c r="P177" s="68"/>
      <c r="Q177" s="68">
        <v>50.5</v>
      </c>
      <c r="T177" s="16">
        <f t="shared" si="16"/>
        <v>50.5</v>
      </c>
      <c r="U177" s="16">
        <f t="shared" si="17"/>
        <v>0</v>
      </c>
      <c r="V177" s="16">
        <f t="shared" si="18"/>
        <v>0</v>
      </c>
      <c r="W177" s="16">
        <f t="shared" si="19"/>
        <v>0</v>
      </c>
      <c r="X177" s="16">
        <f t="shared" si="20"/>
        <v>0</v>
      </c>
    </row>
    <row r="178" spans="1:25">
      <c r="A178" s="23" t="s">
        <v>435</v>
      </c>
      <c r="B178" s="50" t="s">
        <v>88</v>
      </c>
      <c r="C178" s="2" t="s">
        <v>66</v>
      </c>
      <c r="D178" s="32">
        <f t="shared" si="14"/>
        <v>50.5</v>
      </c>
      <c r="E178" s="2"/>
      <c r="F178" s="4">
        <f t="shared" si="15"/>
        <v>50.5</v>
      </c>
      <c r="G178" s="8">
        <v>0</v>
      </c>
      <c r="H178" s="8">
        <v>0</v>
      </c>
      <c r="I178" s="8">
        <v>0</v>
      </c>
      <c r="J178" s="8">
        <v>0</v>
      </c>
      <c r="K178" s="4">
        <v>50.5</v>
      </c>
      <c r="L178" s="20"/>
      <c r="M178" s="7"/>
      <c r="N178" s="20"/>
      <c r="O178" s="20"/>
      <c r="P178" s="20"/>
      <c r="Q178" s="20"/>
      <c r="R178" s="13"/>
      <c r="T178" s="16">
        <f t="shared" si="16"/>
        <v>50.5</v>
      </c>
      <c r="U178" s="16">
        <f t="shared" si="17"/>
        <v>0</v>
      </c>
      <c r="V178" s="16">
        <f t="shared" si="18"/>
        <v>0</v>
      </c>
      <c r="W178" s="16">
        <f t="shared" si="19"/>
        <v>0</v>
      </c>
      <c r="X178" s="16">
        <f t="shared" si="20"/>
        <v>0</v>
      </c>
    </row>
    <row r="179" spans="1:25">
      <c r="A179" s="23" t="s">
        <v>682</v>
      </c>
      <c r="B179" s="5" t="s">
        <v>374</v>
      </c>
      <c r="C179" s="2"/>
      <c r="D179" s="32">
        <f t="shared" si="14"/>
        <v>50.4</v>
      </c>
      <c r="E179" s="2"/>
      <c r="F179" s="4">
        <f t="shared" si="15"/>
        <v>50.4</v>
      </c>
      <c r="G179" s="8">
        <v>0</v>
      </c>
      <c r="H179" s="8">
        <v>0</v>
      </c>
      <c r="I179" s="8">
        <v>0</v>
      </c>
      <c r="J179" s="8">
        <v>0</v>
      </c>
      <c r="K179" s="7"/>
      <c r="L179" s="20"/>
      <c r="M179" s="20"/>
      <c r="N179" s="4">
        <v>50.4</v>
      </c>
      <c r="O179" s="20"/>
      <c r="P179" s="7"/>
      <c r="Q179" s="7"/>
      <c r="T179" s="16">
        <f t="shared" si="16"/>
        <v>50.4</v>
      </c>
      <c r="U179" s="16">
        <f t="shared" si="17"/>
        <v>0</v>
      </c>
      <c r="V179" s="16">
        <f t="shared" si="18"/>
        <v>0</v>
      </c>
      <c r="W179" s="16">
        <f t="shared" si="19"/>
        <v>0</v>
      </c>
      <c r="X179" s="16">
        <f t="shared" si="20"/>
        <v>0</v>
      </c>
    </row>
    <row r="180" spans="1:25">
      <c r="A180" s="23" t="s">
        <v>498</v>
      </c>
      <c r="B180" s="1" t="s">
        <v>193</v>
      </c>
      <c r="C180" s="2" t="s">
        <v>102</v>
      </c>
      <c r="D180" s="32">
        <f t="shared" si="14"/>
        <v>49.6</v>
      </c>
      <c r="E180" s="2"/>
      <c r="F180" s="4">
        <f t="shared" si="15"/>
        <v>49.6</v>
      </c>
      <c r="G180" s="8">
        <v>0</v>
      </c>
      <c r="H180" s="8">
        <v>0</v>
      </c>
      <c r="I180" s="8">
        <v>0</v>
      </c>
      <c r="J180" s="8">
        <v>0</v>
      </c>
      <c r="K180" s="7"/>
      <c r="L180" s="20"/>
      <c r="M180" s="4">
        <v>49.6</v>
      </c>
      <c r="N180" s="20"/>
      <c r="O180" s="20"/>
      <c r="P180" s="7"/>
      <c r="Q180" s="7"/>
      <c r="R180" s="15"/>
      <c r="T180" s="16">
        <f t="shared" si="16"/>
        <v>49.6</v>
      </c>
      <c r="U180" s="16">
        <f t="shared" si="17"/>
        <v>0</v>
      </c>
      <c r="V180" s="16">
        <f t="shared" si="18"/>
        <v>0</v>
      </c>
      <c r="W180" s="16">
        <f t="shared" si="19"/>
        <v>0</v>
      </c>
      <c r="X180" s="16">
        <f t="shared" si="20"/>
        <v>0</v>
      </c>
    </row>
    <row r="181" spans="1:25">
      <c r="A181" s="23" t="s">
        <v>436</v>
      </c>
      <c r="B181" s="1" t="s">
        <v>205</v>
      </c>
      <c r="C181" s="2" t="s">
        <v>204</v>
      </c>
      <c r="D181" s="32">
        <f t="shared" si="14"/>
        <v>49.4</v>
      </c>
      <c r="E181" s="2"/>
      <c r="F181" s="4">
        <f t="shared" si="15"/>
        <v>49.4</v>
      </c>
      <c r="G181" s="8">
        <v>0</v>
      </c>
      <c r="H181" s="8">
        <v>0</v>
      </c>
      <c r="I181" s="8">
        <v>0</v>
      </c>
      <c r="J181" s="8">
        <v>0</v>
      </c>
      <c r="K181" s="7"/>
      <c r="L181" s="27"/>
      <c r="M181" s="4">
        <v>49.4</v>
      </c>
      <c r="N181" s="20"/>
      <c r="O181" s="20"/>
      <c r="P181" s="7"/>
      <c r="Q181" s="7"/>
      <c r="T181" s="16">
        <f t="shared" si="16"/>
        <v>49.4</v>
      </c>
      <c r="U181" s="16">
        <f t="shared" si="17"/>
        <v>0</v>
      </c>
      <c r="V181" s="16">
        <f t="shared" si="18"/>
        <v>0</v>
      </c>
      <c r="W181" s="16">
        <f t="shared" si="19"/>
        <v>0</v>
      </c>
      <c r="X181" s="16">
        <f t="shared" si="20"/>
        <v>0</v>
      </c>
    </row>
    <row r="182" spans="1:25">
      <c r="A182" s="23" t="s">
        <v>437</v>
      </c>
      <c r="B182" s="5" t="s">
        <v>390</v>
      </c>
      <c r="C182" s="2"/>
      <c r="D182" s="32">
        <f t="shared" si="14"/>
        <v>48.8</v>
      </c>
      <c r="E182" s="2"/>
      <c r="F182" s="4">
        <f t="shared" si="15"/>
        <v>48.8</v>
      </c>
      <c r="G182" s="8">
        <v>0</v>
      </c>
      <c r="H182" s="8">
        <v>0</v>
      </c>
      <c r="I182" s="8">
        <v>0</v>
      </c>
      <c r="J182" s="8">
        <v>0</v>
      </c>
      <c r="K182" s="7"/>
      <c r="L182" s="20"/>
      <c r="M182" s="7"/>
      <c r="N182" s="4">
        <v>48.8</v>
      </c>
      <c r="O182" s="20"/>
      <c r="P182" s="7"/>
      <c r="Q182" s="7"/>
      <c r="T182" s="16">
        <f t="shared" si="16"/>
        <v>48.8</v>
      </c>
      <c r="U182" s="16">
        <f t="shared" si="17"/>
        <v>0</v>
      </c>
      <c r="V182" s="16">
        <f t="shared" si="18"/>
        <v>0</v>
      </c>
      <c r="W182" s="16">
        <f t="shared" si="19"/>
        <v>0</v>
      </c>
      <c r="X182" s="16">
        <f t="shared" si="20"/>
        <v>0</v>
      </c>
    </row>
    <row r="183" spans="1:25">
      <c r="A183" s="23" t="s">
        <v>438</v>
      </c>
      <c r="B183" s="5" t="s">
        <v>387</v>
      </c>
      <c r="C183" s="2"/>
      <c r="D183" s="32">
        <f t="shared" si="14"/>
        <v>48.2</v>
      </c>
      <c r="E183" s="2"/>
      <c r="F183" s="4">
        <f t="shared" si="15"/>
        <v>48.2</v>
      </c>
      <c r="G183" s="8">
        <v>0</v>
      </c>
      <c r="H183" s="8">
        <v>0</v>
      </c>
      <c r="I183" s="8">
        <v>0</v>
      </c>
      <c r="J183" s="8">
        <v>0</v>
      </c>
      <c r="K183" s="20"/>
      <c r="L183" s="20"/>
      <c r="M183" s="20"/>
      <c r="N183" s="4">
        <v>48.2</v>
      </c>
      <c r="O183" s="20"/>
      <c r="P183" s="7"/>
      <c r="Q183" s="7"/>
      <c r="R183" s="13"/>
      <c r="T183" s="16">
        <f t="shared" si="16"/>
        <v>48.2</v>
      </c>
      <c r="U183" s="16">
        <f t="shared" si="17"/>
        <v>0</v>
      </c>
      <c r="V183" s="16">
        <f t="shared" si="18"/>
        <v>0</v>
      </c>
      <c r="W183" s="16">
        <f t="shared" si="19"/>
        <v>0</v>
      </c>
      <c r="X183" s="16">
        <f t="shared" si="20"/>
        <v>0</v>
      </c>
    </row>
    <row r="184" spans="1:25">
      <c r="A184" s="23" t="s">
        <v>439</v>
      </c>
      <c r="B184" s="5" t="s">
        <v>359</v>
      </c>
      <c r="C184" s="2" t="s">
        <v>360</v>
      </c>
      <c r="D184" s="32">
        <f t="shared" si="14"/>
        <v>47.1</v>
      </c>
      <c r="E184" s="2"/>
      <c r="F184" s="4">
        <f t="shared" si="15"/>
        <v>47.1</v>
      </c>
      <c r="G184" s="8">
        <v>0</v>
      </c>
      <c r="H184" s="8">
        <v>0</v>
      </c>
      <c r="I184" s="8">
        <v>0</v>
      </c>
      <c r="J184" s="8">
        <v>0</v>
      </c>
      <c r="K184" s="7"/>
      <c r="L184" s="20"/>
      <c r="M184" s="7"/>
      <c r="N184" s="4">
        <v>33.700000000000003</v>
      </c>
      <c r="O184" s="20"/>
      <c r="P184" s="7"/>
      <c r="Q184" s="7">
        <v>13.4</v>
      </c>
      <c r="R184" s="13"/>
      <c r="T184" s="16">
        <f t="shared" si="16"/>
        <v>33.700000000000003</v>
      </c>
      <c r="U184" s="16">
        <f t="shared" si="17"/>
        <v>13.4</v>
      </c>
      <c r="V184" s="16">
        <f t="shared" si="18"/>
        <v>0</v>
      </c>
      <c r="W184" s="16">
        <f t="shared" si="19"/>
        <v>0</v>
      </c>
      <c r="X184" s="16">
        <f t="shared" si="20"/>
        <v>0</v>
      </c>
    </row>
    <row r="185" spans="1:25">
      <c r="A185" s="23" t="s">
        <v>440</v>
      </c>
      <c r="B185" s="5" t="s">
        <v>581</v>
      </c>
      <c r="C185" s="2"/>
      <c r="D185" s="32">
        <f t="shared" si="14"/>
        <v>47</v>
      </c>
      <c r="E185" s="2"/>
      <c r="F185" s="4">
        <f t="shared" si="15"/>
        <v>47</v>
      </c>
      <c r="G185" s="8">
        <v>0</v>
      </c>
      <c r="H185" s="8">
        <v>0</v>
      </c>
      <c r="I185" s="8">
        <v>0</v>
      </c>
      <c r="J185" s="8">
        <v>0</v>
      </c>
      <c r="K185" s="7"/>
      <c r="L185" s="27"/>
      <c r="M185" s="7"/>
      <c r="N185" s="20"/>
      <c r="O185" s="4">
        <v>47</v>
      </c>
      <c r="P185" s="20"/>
      <c r="Q185" s="20"/>
      <c r="T185" s="16">
        <f t="shared" si="16"/>
        <v>47</v>
      </c>
      <c r="U185" s="16">
        <f t="shared" si="17"/>
        <v>0</v>
      </c>
      <c r="V185" s="16">
        <f t="shared" si="18"/>
        <v>0</v>
      </c>
      <c r="W185" s="16">
        <f t="shared" si="19"/>
        <v>0</v>
      </c>
      <c r="X185" s="16">
        <f t="shared" si="20"/>
        <v>0</v>
      </c>
    </row>
    <row r="186" spans="1:25">
      <c r="A186" s="23" t="s">
        <v>499</v>
      </c>
      <c r="B186" s="5" t="s">
        <v>579</v>
      </c>
      <c r="C186" s="2"/>
      <c r="D186" s="32">
        <f t="shared" si="14"/>
        <v>46.2</v>
      </c>
      <c r="E186" s="2"/>
      <c r="F186" s="4">
        <f t="shared" si="15"/>
        <v>46.2</v>
      </c>
      <c r="G186" s="8">
        <v>0</v>
      </c>
      <c r="H186" s="8">
        <v>0</v>
      </c>
      <c r="I186" s="8">
        <v>0</v>
      </c>
      <c r="J186" s="8">
        <v>0</v>
      </c>
      <c r="K186" s="20"/>
      <c r="L186" s="20"/>
      <c r="M186" s="7"/>
      <c r="N186" s="20"/>
      <c r="O186" s="4">
        <v>46.2</v>
      </c>
      <c r="P186" s="7"/>
      <c r="Q186" s="7"/>
      <c r="T186" s="16">
        <f t="shared" si="16"/>
        <v>46.2</v>
      </c>
      <c r="U186" s="16">
        <f t="shared" si="17"/>
        <v>0</v>
      </c>
      <c r="V186" s="16">
        <f t="shared" si="18"/>
        <v>0</v>
      </c>
      <c r="W186" s="16">
        <f t="shared" si="19"/>
        <v>0</v>
      </c>
      <c r="X186" s="16">
        <f t="shared" si="20"/>
        <v>0</v>
      </c>
    </row>
    <row r="187" spans="1:25">
      <c r="A187" s="23" t="s">
        <v>683</v>
      </c>
      <c r="B187" s="1" t="s">
        <v>217</v>
      </c>
      <c r="C187" s="2" t="s">
        <v>182</v>
      </c>
      <c r="D187" s="32">
        <f t="shared" si="14"/>
        <v>45.2</v>
      </c>
      <c r="E187" s="2"/>
      <c r="F187" s="4">
        <f t="shared" si="15"/>
        <v>45.2</v>
      </c>
      <c r="G187" s="8">
        <v>0</v>
      </c>
      <c r="H187" s="8">
        <v>0</v>
      </c>
      <c r="I187" s="8">
        <v>0</v>
      </c>
      <c r="J187" s="8">
        <v>0</v>
      </c>
      <c r="K187" s="7"/>
      <c r="L187" s="27"/>
      <c r="M187" s="4">
        <v>45.2</v>
      </c>
      <c r="N187" s="20"/>
      <c r="O187" s="20"/>
      <c r="P187" s="7"/>
      <c r="Q187" s="7"/>
      <c r="R187" s="13"/>
      <c r="T187" s="16">
        <f t="shared" si="16"/>
        <v>45.2</v>
      </c>
      <c r="U187" s="16">
        <f t="shared" si="17"/>
        <v>0</v>
      </c>
      <c r="V187" s="16">
        <f t="shared" si="18"/>
        <v>0</v>
      </c>
      <c r="W187" s="16">
        <f t="shared" si="19"/>
        <v>0</v>
      </c>
      <c r="X187" s="16">
        <f t="shared" si="20"/>
        <v>0</v>
      </c>
    </row>
    <row r="188" spans="1:25">
      <c r="A188" s="23" t="s">
        <v>441</v>
      </c>
      <c r="B188" s="5" t="s">
        <v>368</v>
      </c>
      <c r="C188" s="2"/>
      <c r="D188" s="32">
        <f t="shared" si="14"/>
        <v>44.6</v>
      </c>
      <c r="E188" s="2"/>
      <c r="F188" s="4">
        <f t="shared" si="15"/>
        <v>44.6</v>
      </c>
      <c r="G188" s="8">
        <v>0</v>
      </c>
      <c r="H188" s="8">
        <v>0</v>
      </c>
      <c r="I188" s="8">
        <v>0</v>
      </c>
      <c r="J188" s="8">
        <v>0</v>
      </c>
      <c r="K188" s="7"/>
      <c r="L188" s="20"/>
      <c r="M188" s="7"/>
      <c r="N188" s="4">
        <v>44.6</v>
      </c>
      <c r="O188" s="20"/>
      <c r="P188" s="20"/>
      <c r="Q188" s="20"/>
      <c r="R188" s="15"/>
      <c r="T188" s="16">
        <f t="shared" si="16"/>
        <v>44.6</v>
      </c>
      <c r="U188" s="16">
        <f t="shared" si="17"/>
        <v>0</v>
      </c>
      <c r="V188" s="16">
        <f t="shared" si="18"/>
        <v>0</v>
      </c>
      <c r="W188" s="16">
        <f t="shared" si="19"/>
        <v>0</v>
      </c>
      <c r="X188" s="16">
        <f t="shared" si="20"/>
        <v>0</v>
      </c>
    </row>
    <row r="189" spans="1:25">
      <c r="A189" s="23" t="s">
        <v>442</v>
      </c>
      <c r="B189" s="5" t="s">
        <v>351</v>
      </c>
      <c r="C189" s="2"/>
      <c r="D189" s="32">
        <f t="shared" si="14"/>
        <v>44.1</v>
      </c>
      <c r="E189" s="2"/>
      <c r="F189" s="4">
        <f t="shared" si="15"/>
        <v>44.1</v>
      </c>
      <c r="G189" s="8">
        <v>0</v>
      </c>
      <c r="H189" s="8">
        <v>0</v>
      </c>
      <c r="I189" s="8">
        <v>0</v>
      </c>
      <c r="J189" s="8">
        <v>0</v>
      </c>
      <c r="K189" s="20"/>
      <c r="L189" s="20"/>
      <c r="M189" s="7"/>
      <c r="N189" s="4">
        <v>15.5</v>
      </c>
      <c r="O189" s="20"/>
      <c r="P189" s="7"/>
      <c r="Q189" s="7">
        <v>28.6</v>
      </c>
      <c r="T189" s="16">
        <f t="shared" si="16"/>
        <v>28.6</v>
      </c>
      <c r="U189" s="16">
        <f t="shared" si="17"/>
        <v>15.5</v>
      </c>
      <c r="V189" s="16">
        <f t="shared" si="18"/>
        <v>0</v>
      </c>
      <c r="W189" s="16">
        <f t="shared" si="19"/>
        <v>0</v>
      </c>
      <c r="X189" s="16">
        <f t="shared" si="20"/>
        <v>0</v>
      </c>
    </row>
    <row r="190" spans="1:25">
      <c r="A190" s="23" t="s">
        <v>443</v>
      </c>
      <c r="B190" s="5" t="s">
        <v>373</v>
      </c>
      <c r="C190" s="2"/>
      <c r="D190" s="32">
        <f t="shared" si="14"/>
        <v>43.5</v>
      </c>
      <c r="E190" s="2"/>
      <c r="F190" s="4">
        <f t="shared" si="15"/>
        <v>43.5</v>
      </c>
      <c r="G190" s="8">
        <v>0</v>
      </c>
      <c r="H190" s="8">
        <v>0</v>
      </c>
      <c r="I190" s="8">
        <v>0</v>
      </c>
      <c r="J190" s="8">
        <v>0</v>
      </c>
      <c r="K190" s="7"/>
      <c r="L190" s="20"/>
      <c r="M190" s="7"/>
      <c r="N190" s="4">
        <v>43.5</v>
      </c>
      <c r="O190" s="20"/>
      <c r="P190" s="7"/>
      <c r="Q190" s="7"/>
      <c r="T190" s="16">
        <f t="shared" si="16"/>
        <v>43.5</v>
      </c>
      <c r="U190" s="16">
        <f t="shared" si="17"/>
        <v>0</v>
      </c>
      <c r="V190" s="16">
        <f t="shared" si="18"/>
        <v>0</v>
      </c>
      <c r="W190" s="16">
        <f t="shared" si="19"/>
        <v>0</v>
      </c>
      <c r="X190" s="16">
        <f t="shared" si="20"/>
        <v>0</v>
      </c>
      <c r="Y190" s="11"/>
    </row>
    <row r="191" spans="1:25">
      <c r="A191" s="23" t="s">
        <v>633</v>
      </c>
      <c r="B191" s="5" t="s">
        <v>575</v>
      </c>
      <c r="C191" s="2" t="s">
        <v>112</v>
      </c>
      <c r="D191" s="32">
        <f t="shared" si="14"/>
        <v>43.4</v>
      </c>
      <c r="E191" s="2"/>
      <c r="F191" s="4">
        <f t="shared" si="15"/>
        <v>43.4</v>
      </c>
      <c r="G191" s="8">
        <v>0</v>
      </c>
      <c r="H191" s="8">
        <v>0</v>
      </c>
      <c r="I191" s="8">
        <v>0</v>
      </c>
      <c r="J191" s="8">
        <v>0</v>
      </c>
      <c r="K191" s="20"/>
      <c r="L191" s="20"/>
      <c r="M191" s="20"/>
      <c r="N191" s="20"/>
      <c r="O191" s="4">
        <v>1</v>
      </c>
      <c r="P191" s="7"/>
      <c r="Q191" s="7">
        <v>42.4</v>
      </c>
      <c r="T191" s="16">
        <f t="shared" si="16"/>
        <v>42.4</v>
      </c>
      <c r="U191" s="16">
        <f t="shared" si="17"/>
        <v>1</v>
      </c>
      <c r="V191" s="16">
        <f t="shared" si="18"/>
        <v>0</v>
      </c>
      <c r="W191" s="16">
        <f t="shared" si="19"/>
        <v>0</v>
      </c>
      <c r="X191" s="16">
        <f t="shared" si="20"/>
        <v>0</v>
      </c>
    </row>
    <row r="192" spans="1:25">
      <c r="A192" s="23" t="s">
        <v>684</v>
      </c>
      <c r="B192" s="54" t="s">
        <v>101</v>
      </c>
      <c r="C192" s="45" t="s">
        <v>102</v>
      </c>
      <c r="D192" s="32">
        <f t="shared" si="14"/>
        <v>43.199999999999996</v>
      </c>
      <c r="E192" s="2"/>
      <c r="F192" s="4">
        <f t="shared" si="15"/>
        <v>43.199999999999996</v>
      </c>
      <c r="G192" s="8">
        <v>0</v>
      </c>
      <c r="H192" s="8">
        <v>0</v>
      </c>
      <c r="I192" s="8">
        <v>0</v>
      </c>
      <c r="J192" s="8">
        <v>0</v>
      </c>
      <c r="K192" s="20"/>
      <c r="L192" s="4">
        <v>6.8</v>
      </c>
      <c r="M192" s="7"/>
      <c r="N192" s="20">
        <v>36.4</v>
      </c>
      <c r="O192" s="20"/>
      <c r="P192" s="7"/>
      <c r="Q192" s="7"/>
      <c r="T192" s="16">
        <f t="shared" si="16"/>
        <v>36.4</v>
      </c>
      <c r="U192" s="16">
        <f t="shared" si="17"/>
        <v>6.8</v>
      </c>
      <c r="V192" s="16">
        <f t="shared" si="18"/>
        <v>0</v>
      </c>
      <c r="W192" s="16">
        <f t="shared" si="19"/>
        <v>0</v>
      </c>
      <c r="X192" s="16">
        <f t="shared" si="20"/>
        <v>0</v>
      </c>
    </row>
    <row r="193" spans="1:25">
      <c r="A193" s="23" t="s">
        <v>685</v>
      </c>
      <c r="B193" s="5" t="s">
        <v>493</v>
      </c>
      <c r="C193" s="2" t="s">
        <v>112</v>
      </c>
      <c r="D193" s="32">
        <f t="shared" si="14"/>
        <v>43</v>
      </c>
      <c r="E193" s="2"/>
      <c r="F193" s="4">
        <f t="shared" si="15"/>
        <v>43</v>
      </c>
      <c r="G193" s="8">
        <v>0</v>
      </c>
      <c r="H193" s="8">
        <v>0</v>
      </c>
      <c r="I193" s="8">
        <v>0</v>
      </c>
      <c r="J193" s="8">
        <v>0</v>
      </c>
      <c r="K193" s="20"/>
      <c r="L193" s="20"/>
      <c r="M193" s="20"/>
      <c r="N193" s="20"/>
      <c r="O193" s="4">
        <v>43</v>
      </c>
      <c r="P193" s="7"/>
      <c r="Q193" s="7"/>
      <c r="T193" s="16">
        <f t="shared" si="16"/>
        <v>43</v>
      </c>
      <c r="U193" s="16">
        <f t="shared" si="17"/>
        <v>0</v>
      </c>
      <c r="V193" s="16">
        <f t="shared" si="18"/>
        <v>0</v>
      </c>
      <c r="W193" s="16">
        <f t="shared" si="19"/>
        <v>0</v>
      </c>
      <c r="X193" s="16">
        <f t="shared" si="20"/>
        <v>0</v>
      </c>
    </row>
    <row r="194" spans="1:25">
      <c r="A194" s="23" t="s">
        <v>444</v>
      </c>
      <c r="B194" s="84" t="s">
        <v>96</v>
      </c>
      <c r="C194" s="23" t="s">
        <v>71</v>
      </c>
      <c r="D194" s="32">
        <f t="shared" ref="D194:D257" si="21">SUM(T194:W194)</f>
        <v>41.8</v>
      </c>
      <c r="E194" s="2"/>
      <c r="F194" s="4">
        <f t="shared" ref="F194:F257" si="22">SUM(K194:Q194)</f>
        <v>41.8</v>
      </c>
      <c r="G194" s="8">
        <v>0</v>
      </c>
      <c r="H194" s="8">
        <v>0</v>
      </c>
      <c r="I194" s="8">
        <v>0</v>
      </c>
      <c r="J194" s="8">
        <v>0</v>
      </c>
      <c r="K194" s="4">
        <v>1</v>
      </c>
      <c r="L194" s="20"/>
      <c r="M194" s="7">
        <v>40.799999999999997</v>
      </c>
      <c r="N194" s="20"/>
      <c r="O194" s="34"/>
      <c r="P194" s="20"/>
      <c r="Q194" s="20"/>
      <c r="T194" s="16">
        <f t="shared" ref="T194:T257" si="23">LARGE(G194:Q194,1)</f>
        <v>40.799999999999997</v>
      </c>
      <c r="U194" s="16">
        <f t="shared" ref="U194:U257" si="24">LARGE(G194:Q194,2)</f>
        <v>1</v>
      </c>
      <c r="V194" s="16">
        <f t="shared" ref="V194:V257" si="25">LARGE(G194:Q194,3)</f>
        <v>0</v>
      </c>
      <c r="W194" s="16">
        <f t="shared" ref="W194:W257" si="26">LARGE(G194:Q194,4)</f>
        <v>0</v>
      </c>
      <c r="X194" s="16">
        <f t="shared" ref="X194:X257" si="27">LARGE(G194:Q194,5)</f>
        <v>0</v>
      </c>
    </row>
    <row r="195" spans="1:25">
      <c r="A195" s="23" t="s">
        <v>445</v>
      </c>
      <c r="B195" s="5" t="s">
        <v>400</v>
      </c>
      <c r="C195" s="2"/>
      <c r="D195" s="32">
        <f t="shared" si="21"/>
        <v>40.9</v>
      </c>
      <c r="E195" s="2"/>
      <c r="F195" s="4">
        <f t="shared" si="22"/>
        <v>40.9</v>
      </c>
      <c r="G195" s="8">
        <v>0</v>
      </c>
      <c r="H195" s="8">
        <v>0</v>
      </c>
      <c r="I195" s="8">
        <v>0</v>
      </c>
      <c r="J195" s="8">
        <v>0</v>
      </c>
      <c r="K195" s="7"/>
      <c r="L195" s="27"/>
      <c r="M195" s="7"/>
      <c r="N195" s="4">
        <v>40.9</v>
      </c>
      <c r="O195" s="20"/>
      <c r="P195" s="7"/>
      <c r="Q195" s="7"/>
      <c r="T195" s="16">
        <f t="shared" si="23"/>
        <v>40.9</v>
      </c>
      <c r="U195" s="16">
        <f t="shared" si="24"/>
        <v>0</v>
      </c>
      <c r="V195" s="16">
        <f t="shared" si="25"/>
        <v>0</v>
      </c>
      <c r="W195" s="16">
        <f t="shared" si="26"/>
        <v>0</v>
      </c>
      <c r="X195" s="16">
        <f t="shared" si="27"/>
        <v>0</v>
      </c>
    </row>
    <row r="196" spans="1:25">
      <c r="A196" s="23" t="s">
        <v>446</v>
      </c>
      <c r="B196" s="5" t="s">
        <v>380</v>
      </c>
      <c r="C196" s="2" t="s">
        <v>42</v>
      </c>
      <c r="D196" s="32">
        <f t="shared" si="21"/>
        <v>40.6</v>
      </c>
      <c r="E196" s="2"/>
      <c r="F196" s="4">
        <f t="shared" si="22"/>
        <v>40.6</v>
      </c>
      <c r="G196" s="8">
        <v>0</v>
      </c>
      <c r="H196" s="8">
        <v>0</v>
      </c>
      <c r="I196" s="8">
        <v>0</v>
      </c>
      <c r="J196" s="8">
        <v>0</v>
      </c>
      <c r="K196" s="7"/>
      <c r="L196" s="27"/>
      <c r="M196" s="7"/>
      <c r="N196" s="4">
        <v>40.6</v>
      </c>
      <c r="O196" s="20"/>
      <c r="P196" s="7"/>
      <c r="Q196" s="7"/>
      <c r="T196" s="16">
        <f t="shared" si="23"/>
        <v>40.6</v>
      </c>
      <c r="U196" s="16">
        <f t="shared" si="24"/>
        <v>0</v>
      </c>
      <c r="V196" s="16">
        <f t="shared" si="25"/>
        <v>0</v>
      </c>
      <c r="W196" s="16">
        <f t="shared" si="26"/>
        <v>0</v>
      </c>
      <c r="X196" s="16">
        <f t="shared" si="27"/>
        <v>0</v>
      </c>
    </row>
    <row r="197" spans="1:25">
      <c r="A197" s="23" t="s">
        <v>447</v>
      </c>
      <c r="B197" s="5" t="s">
        <v>395</v>
      </c>
      <c r="C197" s="2"/>
      <c r="D197" s="32">
        <f t="shared" si="21"/>
        <v>40.5</v>
      </c>
      <c r="E197" s="2"/>
      <c r="F197" s="4">
        <f t="shared" si="22"/>
        <v>40.5</v>
      </c>
      <c r="G197" s="8">
        <v>0</v>
      </c>
      <c r="H197" s="8">
        <v>0</v>
      </c>
      <c r="I197" s="8">
        <v>0</v>
      </c>
      <c r="J197" s="8">
        <v>0</v>
      </c>
      <c r="K197" s="7"/>
      <c r="L197" s="20"/>
      <c r="M197" s="7"/>
      <c r="N197" s="4">
        <v>40.5</v>
      </c>
      <c r="O197" s="20"/>
      <c r="P197" s="20"/>
      <c r="Q197" s="20"/>
      <c r="T197" s="16">
        <f t="shared" si="23"/>
        <v>40.5</v>
      </c>
      <c r="U197" s="16">
        <f t="shared" si="24"/>
        <v>0</v>
      </c>
      <c r="V197" s="16">
        <f t="shared" si="25"/>
        <v>0</v>
      </c>
      <c r="W197" s="16">
        <f t="shared" si="26"/>
        <v>0</v>
      </c>
      <c r="X197" s="16">
        <f t="shared" si="27"/>
        <v>0</v>
      </c>
    </row>
    <row r="198" spans="1:25">
      <c r="A198" s="23" t="s">
        <v>448</v>
      </c>
      <c r="B198" s="5" t="s">
        <v>490</v>
      </c>
      <c r="C198" s="2" t="s">
        <v>112</v>
      </c>
      <c r="D198" s="32">
        <f t="shared" si="21"/>
        <v>39.799999999999997</v>
      </c>
      <c r="E198" s="2"/>
      <c r="F198" s="4">
        <f t="shared" si="22"/>
        <v>39.799999999999997</v>
      </c>
      <c r="G198" s="8">
        <v>0</v>
      </c>
      <c r="H198" s="8">
        <v>0</v>
      </c>
      <c r="I198" s="8">
        <v>0</v>
      </c>
      <c r="J198" s="8">
        <v>0</v>
      </c>
      <c r="K198" s="7"/>
      <c r="L198" s="20"/>
      <c r="M198" s="7"/>
      <c r="N198" s="20"/>
      <c r="O198" s="4">
        <v>39.799999999999997</v>
      </c>
      <c r="P198" s="7"/>
      <c r="Q198" s="7"/>
      <c r="T198" s="16">
        <f t="shared" si="23"/>
        <v>39.799999999999997</v>
      </c>
      <c r="U198" s="16">
        <f t="shared" si="24"/>
        <v>0</v>
      </c>
      <c r="V198" s="16">
        <f t="shared" si="25"/>
        <v>0</v>
      </c>
      <c r="W198" s="16">
        <f t="shared" si="26"/>
        <v>0</v>
      </c>
      <c r="X198" s="16">
        <f t="shared" si="27"/>
        <v>0</v>
      </c>
    </row>
    <row r="199" spans="1:25">
      <c r="A199" s="23" t="s">
        <v>449</v>
      </c>
      <c r="B199" s="1" t="s">
        <v>203</v>
      </c>
      <c r="C199" s="2" t="s">
        <v>204</v>
      </c>
      <c r="D199" s="32">
        <f t="shared" si="21"/>
        <v>39.1</v>
      </c>
      <c r="E199" s="2"/>
      <c r="F199" s="4">
        <f t="shared" si="22"/>
        <v>39.1</v>
      </c>
      <c r="G199" s="8">
        <v>0</v>
      </c>
      <c r="H199" s="8">
        <v>0</v>
      </c>
      <c r="I199" s="8">
        <v>0</v>
      </c>
      <c r="J199" s="8">
        <v>0</v>
      </c>
      <c r="K199" s="20"/>
      <c r="L199" s="27"/>
      <c r="M199" s="4">
        <v>39.1</v>
      </c>
      <c r="N199" s="20"/>
      <c r="O199" s="20"/>
      <c r="P199" s="7"/>
      <c r="Q199" s="7"/>
      <c r="T199" s="16">
        <f t="shared" si="23"/>
        <v>39.1</v>
      </c>
      <c r="U199" s="16">
        <f t="shared" si="24"/>
        <v>0</v>
      </c>
      <c r="V199" s="16">
        <f t="shared" si="25"/>
        <v>0</v>
      </c>
      <c r="W199" s="16">
        <f t="shared" si="26"/>
        <v>0</v>
      </c>
      <c r="X199" s="16">
        <f t="shared" si="27"/>
        <v>0</v>
      </c>
    </row>
    <row r="200" spans="1:25">
      <c r="A200" s="23" t="s">
        <v>450</v>
      </c>
      <c r="B200" s="22" t="s">
        <v>246</v>
      </c>
      <c r="C200" s="23" t="s">
        <v>182</v>
      </c>
      <c r="D200" s="32">
        <f t="shared" si="21"/>
        <v>38.9</v>
      </c>
      <c r="E200" s="2"/>
      <c r="F200" s="4">
        <f t="shared" si="22"/>
        <v>38.9</v>
      </c>
      <c r="G200" s="8">
        <v>0</v>
      </c>
      <c r="H200" s="8">
        <v>0</v>
      </c>
      <c r="I200" s="8">
        <v>0</v>
      </c>
      <c r="J200" s="8">
        <v>0</v>
      </c>
      <c r="K200" s="7"/>
      <c r="L200" s="20"/>
      <c r="M200" s="4">
        <v>38.9</v>
      </c>
      <c r="N200" s="20"/>
      <c r="O200" s="34"/>
      <c r="P200" s="7"/>
      <c r="Q200" s="7"/>
      <c r="T200" s="16">
        <f t="shared" si="23"/>
        <v>38.9</v>
      </c>
      <c r="U200" s="16">
        <f t="shared" si="24"/>
        <v>0</v>
      </c>
      <c r="V200" s="16">
        <f t="shared" si="25"/>
        <v>0</v>
      </c>
      <c r="W200" s="16">
        <f t="shared" si="26"/>
        <v>0</v>
      </c>
      <c r="X200" s="16">
        <f t="shared" si="27"/>
        <v>0</v>
      </c>
    </row>
    <row r="201" spans="1:25">
      <c r="A201" s="23" t="s">
        <v>451</v>
      </c>
      <c r="B201" s="50" t="s">
        <v>55</v>
      </c>
      <c r="C201" s="2" t="s">
        <v>42</v>
      </c>
      <c r="D201" s="32">
        <f t="shared" si="21"/>
        <v>38.299999999999997</v>
      </c>
      <c r="E201" s="2"/>
      <c r="F201" s="4">
        <f t="shared" si="22"/>
        <v>38.299999999999997</v>
      </c>
      <c r="G201" s="8">
        <v>0</v>
      </c>
      <c r="H201" s="8">
        <v>0</v>
      </c>
      <c r="I201" s="8">
        <v>0</v>
      </c>
      <c r="J201" s="8">
        <v>0</v>
      </c>
      <c r="K201" s="4">
        <v>15.1</v>
      </c>
      <c r="L201" s="20"/>
      <c r="M201" s="20"/>
      <c r="N201" s="20">
        <v>11.6</v>
      </c>
      <c r="O201" s="20">
        <v>11.6</v>
      </c>
      <c r="P201" s="7"/>
      <c r="Q201" s="7"/>
      <c r="T201" s="16">
        <f t="shared" si="23"/>
        <v>15.1</v>
      </c>
      <c r="U201" s="16">
        <f t="shared" si="24"/>
        <v>11.6</v>
      </c>
      <c r="V201" s="16">
        <f t="shared" si="25"/>
        <v>11.6</v>
      </c>
      <c r="W201" s="16">
        <f t="shared" si="26"/>
        <v>0</v>
      </c>
      <c r="X201" s="16">
        <f t="shared" si="27"/>
        <v>0</v>
      </c>
      <c r="Y201" s="11"/>
    </row>
    <row r="202" spans="1:25">
      <c r="A202" s="23" t="s">
        <v>452</v>
      </c>
      <c r="B202" s="5" t="s">
        <v>621</v>
      </c>
      <c r="C202" s="2" t="s">
        <v>209</v>
      </c>
      <c r="D202" s="32">
        <f t="shared" si="21"/>
        <v>38.1</v>
      </c>
      <c r="E202" s="2"/>
      <c r="F202" s="4">
        <f t="shared" si="22"/>
        <v>38.1</v>
      </c>
      <c r="G202" s="8">
        <v>0</v>
      </c>
      <c r="H202" s="8">
        <v>0</v>
      </c>
      <c r="I202" s="8">
        <v>0</v>
      </c>
      <c r="J202" s="8">
        <v>0</v>
      </c>
      <c r="K202" s="20"/>
      <c r="L202" s="27"/>
      <c r="M202" s="20"/>
      <c r="N202" s="20"/>
      <c r="O202" s="20"/>
      <c r="P202" s="68"/>
      <c r="Q202" s="68">
        <v>38.1</v>
      </c>
      <c r="T202" s="16">
        <f t="shared" si="23"/>
        <v>38.1</v>
      </c>
      <c r="U202" s="16">
        <f t="shared" si="24"/>
        <v>0</v>
      </c>
      <c r="V202" s="16">
        <f t="shared" si="25"/>
        <v>0</v>
      </c>
      <c r="W202" s="16">
        <f t="shared" si="26"/>
        <v>0</v>
      </c>
      <c r="X202" s="16">
        <f t="shared" si="27"/>
        <v>0</v>
      </c>
    </row>
    <row r="203" spans="1:25">
      <c r="A203" s="23" t="s">
        <v>686</v>
      </c>
      <c r="B203" s="50" t="s">
        <v>90</v>
      </c>
      <c r="C203" s="2"/>
      <c r="D203" s="32">
        <f t="shared" si="21"/>
        <v>38.1</v>
      </c>
      <c r="E203" s="2"/>
      <c r="F203" s="4">
        <f t="shared" si="22"/>
        <v>38.1</v>
      </c>
      <c r="G203" s="8">
        <v>0</v>
      </c>
      <c r="H203" s="8">
        <v>0</v>
      </c>
      <c r="I203" s="8">
        <v>0</v>
      </c>
      <c r="J203" s="8">
        <v>0</v>
      </c>
      <c r="K203" s="4">
        <v>38.1</v>
      </c>
      <c r="L203" s="20"/>
      <c r="M203" s="7"/>
      <c r="N203" s="20"/>
      <c r="O203" s="20"/>
      <c r="P203" s="7"/>
      <c r="Q203" s="7"/>
      <c r="R203" s="13"/>
      <c r="T203" s="16">
        <f t="shared" si="23"/>
        <v>38.1</v>
      </c>
      <c r="U203" s="16">
        <f t="shared" si="24"/>
        <v>0</v>
      </c>
      <c r="V203" s="16">
        <f t="shared" si="25"/>
        <v>0</v>
      </c>
      <c r="W203" s="16">
        <f t="shared" si="26"/>
        <v>0</v>
      </c>
      <c r="X203" s="16">
        <f t="shared" si="27"/>
        <v>0</v>
      </c>
    </row>
    <row r="204" spans="1:25">
      <c r="A204" s="23" t="s">
        <v>453</v>
      </c>
      <c r="B204" s="55" t="s">
        <v>113</v>
      </c>
      <c r="C204" s="45" t="s">
        <v>42</v>
      </c>
      <c r="D204" s="32">
        <f t="shared" si="21"/>
        <v>37.9</v>
      </c>
      <c r="E204" s="2"/>
      <c r="F204" s="4">
        <f t="shared" si="22"/>
        <v>37.9</v>
      </c>
      <c r="G204" s="8">
        <v>0</v>
      </c>
      <c r="H204" s="8">
        <v>0</v>
      </c>
      <c r="I204" s="8">
        <v>0</v>
      </c>
      <c r="J204" s="8">
        <v>0</v>
      </c>
      <c r="K204" s="20"/>
      <c r="L204" s="4">
        <v>9.4</v>
      </c>
      <c r="M204" s="20">
        <v>8.6</v>
      </c>
      <c r="N204" s="20">
        <v>5.9</v>
      </c>
      <c r="O204" s="20"/>
      <c r="P204" s="7"/>
      <c r="Q204" s="7">
        <v>14</v>
      </c>
      <c r="T204" s="16">
        <f t="shared" si="23"/>
        <v>14</v>
      </c>
      <c r="U204" s="16">
        <f t="shared" si="24"/>
        <v>9.4</v>
      </c>
      <c r="V204" s="16">
        <f t="shared" si="25"/>
        <v>8.6</v>
      </c>
      <c r="W204" s="16">
        <f t="shared" si="26"/>
        <v>5.9</v>
      </c>
      <c r="X204" s="16">
        <f t="shared" si="27"/>
        <v>0</v>
      </c>
    </row>
    <row r="205" spans="1:25">
      <c r="A205" s="23" t="s">
        <v>687</v>
      </c>
      <c r="B205" s="1" t="s">
        <v>259</v>
      </c>
      <c r="C205" s="2" t="s">
        <v>104</v>
      </c>
      <c r="D205" s="32">
        <f t="shared" si="21"/>
        <v>36.799999999999997</v>
      </c>
      <c r="E205" s="2"/>
      <c r="F205" s="4">
        <f t="shared" si="22"/>
        <v>36.799999999999997</v>
      </c>
      <c r="G205" s="8">
        <v>0</v>
      </c>
      <c r="H205" s="8">
        <v>0</v>
      </c>
      <c r="I205" s="8">
        <v>0</v>
      </c>
      <c r="J205" s="8">
        <v>0</v>
      </c>
      <c r="K205" s="7"/>
      <c r="L205" s="20"/>
      <c r="M205" s="4">
        <v>36.799999999999997</v>
      </c>
      <c r="N205" s="20"/>
      <c r="O205" s="20"/>
      <c r="P205" s="7"/>
      <c r="Q205" s="7"/>
      <c r="T205" s="16">
        <f t="shared" si="23"/>
        <v>36.799999999999997</v>
      </c>
      <c r="U205" s="16">
        <f t="shared" si="24"/>
        <v>0</v>
      </c>
      <c r="V205" s="16">
        <f t="shared" si="25"/>
        <v>0</v>
      </c>
      <c r="W205" s="16">
        <f t="shared" si="26"/>
        <v>0</v>
      </c>
      <c r="X205" s="16">
        <f t="shared" si="27"/>
        <v>0</v>
      </c>
    </row>
    <row r="206" spans="1:25">
      <c r="A206" s="23" t="s">
        <v>634</v>
      </c>
      <c r="B206" s="1" t="s">
        <v>181</v>
      </c>
      <c r="C206" s="2" t="s">
        <v>182</v>
      </c>
      <c r="D206" s="32">
        <f t="shared" si="21"/>
        <v>36.4</v>
      </c>
      <c r="E206" s="2"/>
      <c r="F206" s="4">
        <f t="shared" si="22"/>
        <v>36.4</v>
      </c>
      <c r="G206" s="8">
        <v>0</v>
      </c>
      <c r="H206" s="8">
        <v>0</v>
      </c>
      <c r="I206" s="8">
        <v>0</v>
      </c>
      <c r="J206" s="8">
        <v>0</v>
      </c>
      <c r="K206" s="7"/>
      <c r="L206" s="20"/>
      <c r="M206" s="4">
        <v>36.4</v>
      </c>
      <c r="N206" s="20"/>
      <c r="O206" s="20"/>
      <c r="P206" s="20"/>
      <c r="Q206" s="20"/>
      <c r="T206" s="16">
        <f t="shared" si="23"/>
        <v>36.4</v>
      </c>
      <c r="U206" s="16">
        <f t="shared" si="24"/>
        <v>0</v>
      </c>
      <c r="V206" s="16">
        <f t="shared" si="25"/>
        <v>0</v>
      </c>
      <c r="W206" s="16">
        <f t="shared" si="26"/>
        <v>0</v>
      </c>
      <c r="X206" s="16">
        <f t="shared" si="27"/>
        <v>0</v>
      </c>
    </row>
    <row r="207" spans="1:25">
      <c r="A207" s="23" t="s">
        <v>454</v>
      </c>
      <c r="B207" s="50" t="s">
        <v>586</v>
      </c>
      <c r="C207" s="2" t="s">
        <v>42</v>
      </c>
      <c r="D207" s="32">
        <f t="shared" si="21"/>
        <v>36</v>
      </c>
      <c r="E207" s="2"/>
      <c r="F207" s="4">
        <f t="shared" si="22"/>
        <v>36</v>
      </c>
      <c r="G207" s="8">
        <v>0</v>
      </c>
      <c r="H207" s="8">
        <v>0</v>
      </c>
      <c r="I207" s="8">
        <v>0</v>
      </c>
      <c r="J207" s="8">
        <v>0</v>
      </c>
      <c r="K207" s="4">
        <v>24.6</v>
      </c>
      <c r="L207" s="27"/>
      <c r="M207" s="7"/>
      <c r="N207" s="20"/>
      <c r="O207" s="20"/>
      <c r="P207" s="20"/>
      <c r="Q207" s="20">
        <v>11.4</v>
      </c>
      <c r="R207" s="13"/>
      <c r="T207" s="16">
        <f t="shared" si="23"/>
        <v>24.6</v>
      </c>
      <c r="U207" s="16">
        <f t="shared" si="24"/>
        <v>11.4</v>
      </c>
      <c r="V207" s="16">
        <f t="shared" si="25"/>
        <v>0</v>
      </c>
      <c r="W207" s="16">
        <f t="shared" si="26"/>
        <v>0</v>
      </c>
      <c r="X207" s="16">
        <f t="shared" si="27"/>
        <v>0</v>
      </c>
    </row>
    <row r="208" spans="1:25">
      <c r="A208" s="23" t="s">
        <v>455</v>
      </c>
      <c r="B208" s="5" t="s">
        <v>578</v>
      </c>
      <c r="C208" s="2" t="s">
        <v>104</v>
      </c>
      <c r="D208" s="32">
        <f t="shared" si="21"/>
        <v>35.5</v>
      </c>
      <c r="E208" s="2"/>
      <c r="F208" s="4">
        <f t="shared" si="22"/>
        <v>35.5</v>
      </c>
      <c r="G208" s="8">
        <v>0</v>
      </c>
      <c r="H208" s="8">
        <v>0</v>
      </c>
      <c r="I208" s="8">
        <v>0</v>
      </c>
      <c r="J208" s="8">
        <v>0</v>
      </c>
      <c r="K208" s="20"/>
      <c r="L208" s="20"/>
      <c r="M208" s="20"/>
      <c r="N208" s="20"/>
      <c r="O208" s="4">
        <v>35.5</v>
      </c>
      <c r="P208" s="7"/>
      <c r="Q208" s="7"/>
      <c r="T208" s="16">
        <f t="shared" si="23"/>
        <v>35.5</v>
      </c>
      <c r="U208" s="16">
        <f t="shared" si="24"/>
        <v>0</v>
      </c>
      <c r="V208" s="16">
        <f t="shared" si="25"/>
        <v>0</v>
      </c>
      <c r="W208" s="16">
        <f t="shared" si="26"/>
        <v>0</v>
      </c>
      <c r="X208" s="16">
        <f t="shared" si="27"/>
        <v>0</v>
      </c>
    </row>
    <row r="209" spans="1:24">
      <c r="A209" s="23" t="s">
        <v>688</v>
      </c>
      <c r="B209" s="5" t="s">
        <v>594</v>
      </c>
      <c r="C209" s="2"/>
      <c r="D209" s="32">
        <f t="shared" si="21"/>
        <v>35.5</v>
      </c>
      <c r="E209" s="2"/>
      <c r="F209" s="4">
        <f t="shared" si="22"/>
        <v>35.5</v>
      </c>
      <c r="G209" s="8">
        <v>0</v>
      </c>
      <c r="H209" s="8">
        <v>0</v>
      </c>
      <c r="I209" s="8">
        <v>0</v>
      </c>
      <c r="J209" s="8">
        <v>0</v>
      </c>
      <c r="K209" s="20"/>
      <c r="L209" s="20"/>
      <c r="M209" s="7"/>
      <c r="N209" s="20"/>
      <c r="O209" s="20"/>
      <c r="P209" s="68"/>
      <c r="Q209" s="4">
        <v>35.5</v>
      </c>
      <c r="T209" s="16">
        <f t="shared" si="23"/>
        <v>35.5</v>
      </c>
      <c r="U209" s="16">
        <f t="shared" si="24"/>
        <v>0</v>
      </c>
      <c r="V209" s="16">
        <f t="shared" si="25"/>
        <v>0</v>
      </c>
      <c r="W209" s="16">
        <f t="shared" si="26"/>
        <v>0</v>
      </c>
      <c r="X209" s="16">
        <f t="shared" si="27"/>
        <v>0</v>
      </c>
    </row>
    <row r="210" spans="1:24">
      <c r="A210" s="23" t="s">
        <v>500</v>
      </c>
      <c r="B210" s="1" t="s">
        <v>206</v>
      </c>
      <c r="C210" s="2" t="s">
        <v>182</v>
      </c>
      <c r="D210" s="32">
        <f t="shared" si="21"/>
        <v>35.4</v>
      </c>
      <c r="E210" s="2"/>
      <c r="F210" s="4">
        <f t="shared" si="22"/>
        <v>35.4</v>
      </c>
      <c r="G210" s="8">
        <v>0</v>
      </c>
      <c r="H210" s="8">
        <v>0</v>
      </c>
      <c r="I210" s="8">
        <v>0</v>
      </c>
      <c r="J210" s="8">
        <v>0</v>
      </c>
      <c r="K210" s="7"/>
      <c r="L210" s="20"/>
      <c r="M210" s="4">
        <v>35.4</v>
      </c>
      <c r="N210" s="20"/>
      <c r="O210" s="20"/>
      <c r="P210" s="20"/>
      <c r="Q210" s="20"/>
      <c r="T210" s="16">
        <f t="shared" si="23"/>
        <v>35.4</v>
      </c>
      <c r="U210" s="16">
        <f t="shared" si="24"/>
        <v>0</v>
      </c>
      <c r="V210" s="16">
        <f t="shared" si="25"/>
        <v>0</v>
      </c>
      <c r="W210" s="16">
        <f t="shared" si="26"/>
        <v>0</v>
      </c>
      <c r="X210" s="16">
        <f t="shared" si="27"/>
        <v>0</v>
      </c>
    </row>
    <row r="211" spans="1:24">
      <c r="A211" s="23" t="s">
        <v>635</v>
      </c>
      <c r="B211" s="5" t="s">
        <v>584</v>
      </c>
      <c r="C211" s="2" t="s">
        <v>112</v>
      </c>
      <c r="D211" s="32">
        <f t="shared" si="21"/>
        <v>35.299999999999997</v>
      </c>
      <c r="E211" s="2"/>
      <c r="F211" s="4">
        <f t="shared" si="22"/>
        <v>35.299999999999997</v>
      </c>
      <c r="G211" s="8">
        <v>0</v>
      </c>
      <c r="H211" s="8">
        <v>0</v>
      </c>
      <c r="I211" s="8">
        <v>0</v>
      </c>
      <c r="J211" s="8">
        <v>0</v>
      </c>
      <c r="K211" s="20"/>
      <c r="L211" s="20"/>
      <c r="M211" s="7"/>
      <c r="N211" s="20"/>
      <c r="O211" s="4">
        <v>10.3</v>
      </c>
      <c r="P211" s="7"/>
      <c r="Q211" s="7">
        <v>25</v>
      </c>
      <c r="R211" s="14"/>
      <c r="T211" s="16">
        <f t="shared" si="23"/>
        <v>25</v>
      </c>
      <c r="U211" s="16">
        <f t="shared" si="24"/>
        <v>10.3</v>
      </c>
      <c r="V211" s="16">
        <f t="shared" si="25"/>
        <v>0</v>
      </c>
      <c r="W211" s="16">
        <f t="shared" si="26"/>
        <v>0</v>
      </c>
      <c r="X211" s="16">
        <f t="shared" si="27"/>
        <v>0</v>
      </c>
    </row>
    <row r="212" spans="1:24">
      <c r="A212" s="23" t="s">
        <v>456</v>
      </c>
      <c r="B212" s="22" t="s">
        <v>618</v>
      </c>
      <c r="C212" s="23"/>
      <c r="D212" s="32">
        <f t="shared" si="21"/>
        <v>35.299999999999997</v>
      </c>
      <c r="E212" s="2"/>
      <c r="F212" s="4">
        <f t="shared" si="22"/>
        <v>35.299999999999997</v>
      </c>
      <c r="G212" s="8">
        <v>0</v>
      </c>
      <c r="H212" s="8">
        <v>0</v>
      </c>
      <c r="I212" s="8">
        <v>0</v>
      </c>
      <c r="J212" s="8">
        <v>0</v>
      </c>
      <c r="K212" s="20"/>
      <c r="L212" s="27"/>
      <c r="M212" s="20"/>
      <c r="N212" s="20"/>
      <c r="O212" s="20"/>
      <c r="P212" s="61">
        <v>35.299999999999997</v>
      </c>
      <c r="Q212" s="86"/>
      <c r="T212" s="16">
        <f t="shared" si="23"/>
        <v>35.299999999999997</v>
      </c>
      <c r="U212" s="16">
        <f t="shared" si="24"/>
        <v>0</v>
      </c>
      <c r="V212" s="16">
        <f t="shared" si="25"/>
        <v>0</v>
      </c>
      <c r="W212" s="16">
        <f t="shared" si="26"/>
        <v>0</v>
      </c>
      <c r="X212" s="16">
        <f t="shared" si="27"/>
        <v>0</v>
      </c>
    </row>
    <row r="213" spans="1:24">
      <c r="A213" s="23" t="s">
        <v>457</v>
      </c>
      <c r="B213" s="1" t="s">
        <v>251</v>
      </c>
      <c r="C213" s="2" t="s">
        <v>104</v>
      </c>
      <c r="D213" s="32">
        <f t="shared" si="21"/>
        <v>34.700000000000003</v>
      </c>
      <c r="E213" s="2"/>
      <c r="F213" s="4">
        <f t="shared" si="22"/>
        <v>34.700000000000003</v>
      </c>
      <c r="G213" s="8">
        <v>0</v>
      </c>
      <c r="H213" s="8">
        <v>0</v>
      </c>
      <c r="I213" s="8">
        <v>0</v>
      </c>
      <c r="J213" s="8">
        <v>0</v>
      </c>
      <c r="K213" s="20"/>
      <c r="L213" s="20"/>
      <c r="M213" s="4">
        <v>34.700000000000003</v>
      </c>
      <c r="N213" s="20"/>
      <c r="O213" s="20"/>
      <c r="P213" s="7"/>
      <c r="Q213" s="7"/>
      <c r="R213" s="13"/>
      <c r="T213" s="16">
        <f t="shared" si="23"/>
        <v>34.700000000000003</v>
      </c>
      <c r="U213" s="16">
        <f t="shared" si="24"/>
        <v>0</v>
      </c>
      <c r="V213" s="16">
        <f t="shared" si="25"/>
        <v>0</v>
      </c>
      <c r="W213" s="16">
        <f t="shared" si="26"/>
        <v>0</v>
      </c>
      <c r="X213" s="16">
        <f t="shared" si="27"/>
        <v>0</v>
      </c>
    </row>
    <row r="214" spans="1:24">
      <c r="A214" s="23" t="s">
        <v>458</v>
      </c>
      <c r="B214" s="55" t="s">
        <v>131</v>
      </c>
      <c r="C214" s="47" t="s">
        <v>104</v>
      </c>
      <c r="D214" s="32">
        <f t="shared" si="21"/>
        <v>34.6</v>
      </c>
      <c r="E214" s="2"/>
      <c r="F214" s="4">
        <f t="shared" si="22"/>
        <v>34.6</v>
      </c>
      <c r="G214" s="8">
        <v>0</v>
      </c>
      <c r="H214" s="8">
        <v>0</v>
      </c>
      <c r="I214" s="8">
        <v>0</v>
      </c>
      <c r="J214" s="8">
        <v>0</v>
      </c>
      <c r="K214" s="20"/>
      <c r="L214" s="4">
        <v>34.6</v>
      </c>
      <c r="M214" s="7"/>
      <c r="N214" s="20"/>
      <c r="O214" s="20"/>
      <c r="P214" s="7"/>
      <c r="Q214" s="7"/>
      <c r="T214" s="16">
        <f t="shared" si="23"/>
        <v>34.6</v>
      </c>
      <c r="U214" s="16">
        <f t="shared" si="24"/>
        <v>0</v>
      </c>
      <c r="V214" s="16">
        <f t="shared" si="25"/>
        <v>0</v>
      </c>
      <c r="W214" s="16">
        <f t="shared" si="26"/>
        <v>0</v>
      </c>
      <c r="X214" s="16">
        <f t="shared" si="27"/>
        <v>0</v>
      </c>
    </row>
    <row r="215" spans="1:24">
      <c r="A215" s="23" t="s">
        <v>459</v>
      </c>
      <c r="B215" s="5" t="s">
        <v>600</v>
      </c>
      <c r="C215" s="2"/>
      <c r="D215" s="32">
        <f t="shared" si="21"/>
        <v>34</v>
      </c>
      <c r="E215" s="2"/>
      <c r="F215" s="4">
        <f t="shared" si="22"/>
        <v>34</v>
      </c>
      <c r="G215" s="8">
        <v>0</v>
      </c>
      <c r="H215" s="8">
        <v>0</v>
      </c>
      <c r="I215" s="8">
        <v>0</v>
      </c>
      <c r="J215" s="8">
        <v>0</v>
      </c>
      <c r="K215" s="7"/>
      <c r="L215" s="20"/>
      <c r="M215" s="7"/>
      <c r="N215" s="20"/>
      <c r="O215" s="20"/>
      <c r="P215" s="4">
        <v>34</v>
      </c>
      <c r="Q215" s="68"/>
      <c r="T215" s="16">
        <f t="shared" si="23"/>
        <v>34</v>
      </c>
      <c r="U215" s="16">
        <f t="shared" si="24"/>
        <v>0</v>
      </c>
      <c r="V215" s="16">
        <f t="shared" si="25"/>
        <v>0</v>
      </c>
      <c r="W215" s="16">
        <f t="shared" si="26"/>
        <v>0</v>
      </c>
      <c r="X215" s="16">
        <f t="shared" si="27"/>
        <v>0</v>
      </c>
    </row>
    <row r="216" spans="1:24">
      <c r="A216" s="23" t="s">
        <v>460</v>
      </c>
      <c r="B216" s="5" t="s">
        <v>385</v>
      </c>
      <c r="C216" s="2"/>
      <c r="D216" s="32">
        <f t="shared" si="21"/>
        <v>33.700000000000003</v>
      </c>
      <c r="E216" s="2"/>
      <c r="F216" s="4">
        <f t="shared" si="22"/>
        <v>33.700000000000003</v>
      </c>
      <c r="G216" s="8">
        <v>0</v>
      </c>
      <c r="H216" s="8">
        <v>0</v>
      </c>
      <c r="I216" s="8">
        <v>0</v>
      </c>
      <c r="J216" s="8">
        <v>0</v>
      </c>
      <c r="K216" s="20"/>
      <c r="L216" s="20"/>
      <c r="M216" s="20"/>
      <c r="N216" s="4">
        <v>33.700000000000003</v>
      </c>
      <c r="O216" s="20"/>
      <c r="P216" s="7"/>
      <c r="Q216" s="7"/>
      <c r="T216" s="16">
        <f t="shared" si="23"/>
        <v>33.700000000000003</v>
      </c>
      <c r="U216" s="16">
        <f t="shared" si="24"/>
        <v>0</v>
      </c>
      <c r="V216" s="16">
        <f t="shared" si="25"/>
        <v>0</v>
      </c>
      <c r="W216" s="16">
        <f t="shared" si="26"/>
        <v>0</v>
      </c>
      <c r="X216" s="16">
        <f t="shared" si="27"/>
        <v>0</v>
      </c>
    </row>
    <row r="217" spans="1:24">
      <c r="A217" s="23" t="s">
        <v>689</v>
      </c>
      <c r="B217" s="1" t="s">
        <v>592</v>
      </c>
      <c r="C217" s="2" t="s">
        <v>42</v>
      </c>
      <c r="D217" s="32">
        <f t="shared" si="21"/>
        <v>33.299999999999997</v>
      </c>
      <c r="E217" s="2"/>
      <c r="F217" s="4">
        <f t="shared" si="22"/>
        <v>33.299999999999997</v>
      </c>
      <c r="G217" s="8">
        <v>0</v>
      </c>
      <c r="H217" s="8">
        <v>0</v>
      </c>
      <c r="I217" s="8">
        <v>0</v>
      </c>
      <c r="J217" s="8">
        <v>0</v>
      </c>
      <c r="K217" s="7"/>
      <c r="L217" s="20"/>
      <c r="M217" s="7"/>
      <c r="N217" s="20"/>
      <c r="O217" s="20"/>
      <c r="P217" s="68"/>
      <c r="Q217" s="4">
        <v>33.299999999999997</v>
      </c>
      <c r="R217" s="15"/>
      <c r="T217" s="16">
        <f t="shared" si="23"/>
        <v>33.299999999999997</v>
      </c>
      <c r="U217" s="16">
        <f t="shared" si="24"/>
        <v>0</v>
      </c>
      <c r="V217" s="16">
        <f t="shared" si="25"/>
        <v>0</v>
      </c>
      <c r="W217" s="16">
        <f t="shared" si="26"/>
        <v>0</v>
      </c>
      <c r="X217" s="16">
        <f t="shared" si="27"/>
        <v>0</v>
      </c>
    </row>
    <row r="218" spans="1:24">
      <c r="A218" s="23" t="s">
        <v>690</v>
      </c>
      <c r="B218" s="1" t="s">
        <v>194</v>
      </c>
      <c r="C218" s="2" t="s">
        <v>102</v>
      </c>
      <c r="D218" s="32">
        <f t="shared" si="21"/>
        <v>32.6</v>
      </c>
      <c r="E218" s="2"/>
      <c r="F218" s="4">
        <f t="shared" si="22"/>
        <v>32.6</v>
      </c>
      <c r="G218" s="8">
        <v>0</v>
      </c>
      <c r="H218" s="8">
        <v>0</v>
      </c>
      <c r="I218" s="8">
        <v>0</v>
      </c>
      <c r="J218" s="8">
        <v>0</v>
      </c>
      <c r="K218" s="7"/>
      <c r="L218" s="20"/>
      <c r="M218" s="4">
        <v>32.6</v>
      </c>
      <c r="N218" s="20"/>
      <c r="O218" s="20"/>
      <c r="P218" s="20"/>
      <c r="Q218" s="20"/>
      <c r="T218" s="16">
        <f t="shared" si="23"/>
        <v>32.6</v>
      </c>
      <c r="U218" s="16">
        <f t="shared" si="24"/>
        <v>0</v>
      </c>
      <c r="V218" s="16">
        <f t="shared" si="25"/>
        <v>0</v>
      </c>
      <c r="W218" s="16">
        <f t="shared" si="26"/>
        <v>0</v>
      </c>
      <c r="X218" s="16">
        <f t="shared" si="27"/>
        <v>0</v>
      </c>
    </row>
    <row r="219" spans="1:24">
      <c r="A219" s="23" t="s">
        <v>501</v>
      </c>
      <c r="B219" s="1" t="s">
        <v>247</v>
      </c>
      <c r="C219" s="2" t="s">
        <v>182</v>
      </c>
      <c r="D219" s="32">
        <f t="shared" si="21"/>
        <v>31.5</v>
      </c>
      <c r="E219" s="2"/>
      <c r="F219" s="4">
        <f t="shared" si="22"/>
        <v>31.5</v>
      </c>
      <c r="G219" s="8">
        <v>0</v>
      </c>
      <c r="H219" s="8">
        <v>0</v>
      </c>
      <c r="I219" s="8">
        <v>0</v>
      </c>
      <c r="J219" s="8">
        <v>0</v>
      </c>
      <c r="K219" s="7"/>
      <c r="L219" s="27"/>
      <c r="M219" s="4">
        <v>31.5</v>
      </c>
      <c r="N219" s="20"/>
      <c r="O219" s="20"/>
      <c r="P219" s="20"/>
      <c r="Q219" s="20"/>
      <c r="T219" s="16">
        <f t="shared" si="23"/>
        <v>31.5</v>
      </c>
      <c r="U219" s="16">
        <f t="shared" si="24"/>
        <v>0</v>
      </c>
      <c r="V219" s="16">
        <f t="shared" si="25"/>
        <v>0</v>
      </c>
      <c r="W219" s="16">
        <f t="shared" si="26"/>
        <v>0</v>
      </c>
      <c r="X219" s="16">
        <f t="shared" si="27"/>
        <v>0</v>
      </c>
    </row>
    <row r="220" spans="1:24">
      <c r="A220" s="23" t="s">
        <v>502</v>
      </c>
      <c r="B220" s="5" t="s">
        <v>488</v>
      </c>
      <c r="C220" s="2" t="s">
        <v>104</v>
      </c>
      <c r="D220" s="32">
        <f t="shared" si="21"/>
        <v>29</v>
      </c>
      <c r="E220" s="2"/>
      <c r="F220" s="4">
        <f t="shared" si="22"/>
        <v>29</v>
      </c>
      <c r="G220" s="8">
        <v>0</v>
      </c>
      <c r="H220" s="8">
        <v>0</v>
      </c>
      <c r="I220" s="8">
        <v>0</v>
      </c>
      <c r="J220" s="8">
        <v>0</v>
      </c>
      <c r="K220" s="20"/>
      <c r="L220" s="20"/>
      <c r="M220" s="20"/>
      <c r="N220" s="20"/>
      <c r="O220" s="4">
        <v>29</v>
      </c>
      <c r="P220" s="7"/>
      <c r="Q220" s="7"/>
      <c r="R220" s="13"/>
      <c r="T220" s="16">
        <f t="shared" si="23"/>
        <v>29</v>
      </c>
      <c r="U220" s="16">
        <f t="shared" si="24"/>
        <v>0</v>
      </c>
      <c r="V220" s="16">
        <f t="shared" si="25"/>
        <v>0</v>
      </c>
      <c r="W220" s="16">
        <f t="shared" si="26"/>
        <v>0</v>
      </c>
      <c r="X220" s="16">
        <f t="shared" si="27"/>
        <v>0</v>
      </c>
    </row>
    <row r="221" spans="1:24">
      <c r="A221" s="23" t="s">
        <v>503</v>
      </c>
      <c r="B221" s="55" t="s">
        <v>122</v>
      </c>
      <c r="C221" s="47" t="s">
        <v>46</v>
      </c>
      <c r="D221" s="32">
        <f t="shared" si="21"/>
        <v>28.700000000000003</v>
      </c>
      <c r="E221" s="2"/>
      <c r="F221" s="4">
        <f t="shared" si="22"/>
        <v>28.700000000000003</v>
      </c>
      <c r="G221" s="8">
        <v>0</v>
      </c>
      <c r="H221" s="8">
        <v>0</v>
      </c>
      <c r="I221" s="8">
        <v>0</v>
      </c>
      <c r="J221" s="8">
        <v>0</v>
      </c>
      <c r="K221" s="20"/>
      <c r="L221" s="4">
        <v>17.8</v>
      </c>
      <c r="M221" s="20"/>
      <c r="N221" s="20">
        <v>10.9</v>
      </c>
      <c r="O221" s="20"/>
      <c r="P221" s="7"/>
      <c r="Q221" s="7"/>
      <c r="T221" s="16">
        <f t="shared" si="23"/>
        <v>17.8</v>
      </c>
      <c r="U221" s="16">
        <f t="shared" si="24"/>
        <v>10.9</v>
      </c>
      <c r="V221" s="16">
        <f t="shared" si="25"/>
        <v>0</v>
      </c>
      <c r="W221" s="16">
        <f t="shared" si="26"/>
        <v>0</v>
      </c>
      <c r="X221" s="16">
        <f t="shared" si="27"/>
        <v>0</v>
      </c>
    </row>
    <row r="222" spans="1:24">
      <c r="A222" s="23" t="s">
        <v>504</v>
      </c>
      <c r="B222" s="1" t="s">
        <v>213</v>
      </c>
      <c r="C222" s="2" t="s">
        <v>214</v>
      </c>
      <c r="D222" s="32">
        <f t="shared" si="21"/>
        <v>27.7</v>
      </c>
      <c r="E222" s="2"/>
      <c r="F222" s="4">
        <f t="shared" si="22"/>
        <v>27.7</v>
      </c>
      <c r="G222" s="8">
        <v>0</v>
      </c>
      <c r="H222" s="8">
        <v>0</v>
      </c>
      <c r="I222" s="8">
        <v>0</v>
      </c>
      <c r="J222" s="8">
        <v>0</v>
      </c>
      <c r="K222" s="7"/>
      <c r="L222" s="20"/>
      <c r="M222" s="4">
        <v>27.7</v>
      </c>
      <c r="N222" s="20"/>
      <c r="O222" s="20"/>
      <c r="P222" s="7"/>
      <c r="Q222" s="7"/>
      <c r="R222" s="13"/>
      <c r="T222" s="16">
        <f t="shared" si="23"/>
        <v>27.7</v>
      </c>
      <c r="U222" s="16">
        <f t="shared" si="24"/>
        <v>0</v>
      </c>
      <c r="V222" s="16">
        <f t="shared" si="25"/>
        <v>0</v>
      </c>
      <c r="W222" s="16">
        <f t="shared" si="26"/>
        <v>0</v>
      </c>
      <c r="X222" s="16">
        <f t="shared" si="27"/>
        <v>0</v>
      </c>
    </row>
    <row r="223" spans="1:24">
      <c r="A223" s="23" t="s">
        <v>505</v>
      </c>
      <c r="B223" s="5" t="s">
        <v>343</v>
      </c>
      <c r="C223" s="2"/>
      <c r="D223" s="32">
        <f t="shared" si="21"/>
        <v>27.5</v>
      </c>
      <c r="E223" s="2"/>
      <c r="F223" s="4">
        <f t="shared" si="22"/>
        <v>27.5</v>
      </c>
      <c r="G223" s="8">
        <v>0</v>
      </c>
      <c r="H223" s="8">
        <v>0</v>
      </c>
      <c r="I223" s="8">
        <v>0</v>
      </c>
      <c r="J223" s="8">
        <v>0</v>
      </c>
      <c r="K223" s="20"/>
      <c r="L223" s="20"/>
      <c r="M223" s="7"/>
      <c r="N223" s="4">
        <v>27.5</v>
      </c>
      <c r="O223" s="20"/>
      <c r="P223" s="20"/>
      <c r="Q223" s="20"/>
      <c r="R223" s="13"/>
      <c r="T223" s="16">
        <f t="shared" si="23"/>
        <v>27.5</v>
      </c>
      <c r="U223" s="16">
        <f t="shared" si="24"/>
        <v>0</v>
      </c>
      <c r="V223" s="16">
        <f t="shared" si="25"/>
        <v>0</v>
      </c>
      <c r="W223" s="16">
        <f t="shared" si="26"/>
        <v>0</v>
      </c>
      <c r="X223" s="16">
        <f t="shared" si="27"/>
        <v>0</v>
      </c>
    </row>
    <row r="224" spans="1:24">
      <c r="A224" s="23" t="s">
        <v>506</v>
      </c>
      <c r="B224" s="5" t="s">
        <v>405</v>
      </c>
      <c r="C224" s="2"/>
      <c r="D224" s="32">
        <f t="shared" si="21"/>
        <v>26.4</v>
      </c>
      <c r="E224" s="2"/>
      <c r="F224" s="4">
        <f t="shared" si="22"/>
        <v>26.4</v>
      </c>
      <c r="G224" s="8">
        <v>0</v>
      </c>
      <c r="H224" s="8">
        <v>0</v>
      </c>
      <c r="I224" s="8">
        <v>0</v>
      </c>
      <c r="J224" s="8">
        <v>0</v>
      </c>
      <c r="K224" s="7"/>
      <c r="L224" s="20"/>
      <c r="M224" s="7"/>
      <c r="N224" s="4">
        <v>26.4</v>
      </c>
      <c r="O224" s="20"/>
      <c r="P224" s="20"/>
      <c r="Q224" s="20"/>
      <c r="T224" s="16">
        <f t="shared" si="23"/>
        <v>26.4</v>
      </c>
      <c r="U224" s="16">
        <f t="shared" si="24"/>
        <v>0</v>
      </c>
      <c r="V224" s="16">
        <f t="shared" si="25"/>
        <v>0</v>
      </c>
      <c r="W224" s="16">
        <f t="shared" si="26"/>
        <v>0</v>
      </c>
      <c r="X224" s="16">
        <f t="shared" si="27"/>
        <v>0</v>
      </c>
    </row>
    <row r="225" spans="1:24">
      <c r="A225" s="23" t="s">
        <v>636</v>
      </c>
      <c r="B225" s="1" t="s">
        <v>248</v>
      </c>
      <c r="C225" s="2" t="s">
        <v>182</v>
      </c>
      <c r="D225" s="32">
        <f t="shared" si="21"/>
        <v>26.3</v>
      </c>
      <c r="E225" s="2"/>
      <c r="F225" s="4">
        <f t="shared" si="22"/>
        <v>26.3</v>
      </c>
      <c r="G225" s="8">
        <v>0</v>
      </c>
      <c r="H225" s="8">
        <v>0</v>
      </c>
      <c r="I225" s="8">
        <v>0</v>
      </c>
      <c r="J225" s="8">
        <v>0</v>
      </c>
      <c r="K225" s="7"/>
      <c r="L225" s="20"/>
      <c r="M225" s="4">
        <v>26.3</v>
      </c>
      <c r="N225" s="20"/>
      <c r="O225" s="20"/>
      <c r="P225" s="20"/>
      <c r="Q225" s="20"/>
      <c r="T225" s="16">
        <f t="shared" si="23"/>
        <v>26.3</v>
      </c>
      <c r="U225" s="16">
        <f t="shared" si="24"/>
        <v>0</v>
      </c>
      <c r="V225" s="16">
        <f t="shared" si="25"/>
        <v>0</v>
      </c>
      <c r="W225" s="16">
        <f t="shared" si="26"/>
        <v>0</v>
      </c>
      <c r="X225" s="16">
        <f t="shared" si="27"/>
        <v>0</v>
      </c>
    </row>
    <row r="226" spans="1:24">
      <c r="A226" s="23" t="s">
        <v>507</v>
      </c>
      <c r="B226" s="22" t="s">
        <v>189</v>
      </c>
      <c r="C226" s="23" t="s">
        <v>182</v>
      </c>
      <c r="D226" s="32">
        <f t="shared" si="21"/>
        <v>23.9</v>
      </c>
      <c r="E226" s="2"/>
      <c r="F226" s="4">
        <f t="shared" si="22"/>
        <v>23.9</v>
      </c>
      <c r="G226" s="8">
        <v>0</v>
      </c>
      <c r="H226" s="8">
        <v>0</v>
      </c>
      <c r="I226" s="8">
        <v>0</v>
      </c>
      <c r="J226" s="8">
        <v>0</v>
      </c>
      <c r="K226" s="20"/>
      <c r="L226" s="20"/>
      <c r="M226" s="4">
        <v>23.9</v>
      </c>
      <c r="N226" s="20"/>
      <c r="O226" s="20"/>
      <c r="P226" s="36"/>
      <c r="Q226" s="36"/>
      <c r="R226" s="15"/>
      <c r="T226" s="16">
        <f t="shared" si="23"/>
        <v>23.9</v>
      </c>
      <c r="U226" s="16">
        <f t="shared" si="24"/>
        <v>0</v>
      </c>
      <c r="V226" s="16">
        <f t="shared" si="25"/>
        <v>0</v>
      </c>
      <c r="W226" s="16">
        <f t="shared" si="26"/>
        <v>0</v>
      </c>
      <c r="X226" s="16">
        <f t="shared" si="27"/>
        <v>0</v>
      </c>
    </row>
    <row r="227" spans="1:24">
      <c r="A227" s="23" t="s">
        <v>508</v>
      </c>
      <c r="B227" s="1" t="s">
        <v>236</v>
      </c>
      <c r="C227" s="2" t="s">
        <v>182</v>
      </c>
      <c r="D227" s="32">
        <f t="shared" si="21"/>
        <v>23.8</v>
      </c>
      <c r="E227" s="2"/>
      <c r="F227" s="4">
        <f t="shared" si="22"/>
        <v>23.8</v>
      </c>
      <c r="G227" s="8">
        <v>0</v>
      </c>
      <c r="H227" s="8">
        <v>0</v>
      </c>
      <c r="I227" s="8">
        <v>0</v>
      </c>
      <c r="J227" s="8">
        <v>0</v>
      </c>
      <c r="K227" s="20"/>
      <c r="L227" s="20"/>
      <c r="M227" s="4">
        <v>23.8</v>
      </c>
      <c r="N227" s="20"/>
      <c r="O227" s="20"/>
      <c r="P227" s="7"/>
      <c r="Q227" s="7"/>
      <c r="T227" s="16">
        <f t="shared" si="23"/>
        <v>23.8</v>
      </c>
      <c r="U227" s="16">
        <f t="shared" si="24"/>
        <v>0</v>
      </c>
      <c r="V227" s="16">
        <f t="shared" si="25"/>
        <v>0</v>
      </c>
      <c r="W227" s="16">
        <f t="shared" si="26"/>
        <v>0</v>
      </c>
      <c r="X227" s="16">
        <f t="shared" si="27"/>
        <v>0</v>
      </c>
    </row>
    <row r="228" spans="1:24">
      <c r="A228" s="23" t="s">
        <v>509</v>
      </c>
      <c r="B228" s="5" t="s">
        <v>369</v>
      </c>
      <c r="C228" s="2"/>
      <c r="D228" s="32">
        <f t="shared" si="21"/>
        <v>22.8</v>
      </c>
      <c r="E228" s="2"/>
      <c r="F228" s="4">
        <f t="shared" si="22"/>
        <v>22.8</v>
      </c>
      <c r="G228" s="8">
        <v>0</v>
      </c>
      <c r="H228" s="8">
        <v>0</v>
      </c>
      <c r="I228" s="8">
        <v>0</v>
      </c>
      <c r="J228" s="8">
        <v>0</v>
      </c>
      <c r="K228" s="7"/>
      <c r="L228" s="27"/>
      <c r="M228" s="7"/>
      <c r="N228" s="4">
        <v>22.8</v>
      </c>
      <c r="O228" s="20"/>
      <c r="P228" s="20"/>
      <c r="Q228" s="20"/>
      <c r="T228" s="16">
        <f t="shared" si="23"/>
        <v>22.8</v>
      </c>
      <c r="U228" s="16">
        <f t="shared" si="24"/>
        <v>0</v>
      </c>
      <c r="V228" s="16">
        <f t="shared" si="25"/>
        <v>0</v>
      </c>
      <c r="W228" s="16">
        <f t="shared" si="26"/>
        <v>0</v>
      </c>
      <c r="X228" s="16">
        <f t="shared" si="27"/>
        <v>0</v>
      </c>
    </row>
    <row r="229" spans="1:24">
      <c r="A229" s="23" t="s">
        <v>510</v>
      </c>
      <c r="B229" s="5" t="s">
        <v>378</v>
      </c>
      <c r="C229" s="2" t="s">
        <v>42</v>
      </c>
      <c r="D229" s="32">
        <f t="shared" si="21"/>
        <v>22.2</v>
      </c>
      <c r="E229" s="2"/>
      <c r="F229" s="4">
        <f t="shared" si="22"/>
        <v>22.2</v>
      </c>
      <c r="G229" s="8">
        <v>0</v>
      </c>
      <c r="H229" s="8">
        <v>0</v>
      </c>
      <c r="I229" s="8">
        <v>0</v>
      </c>
      <c r="J229" s="8">
        <v>0</v>
      </c>
      <c r="K229" s="20"/>
      <c r="L229" s="20"/>
      <c r="M229" s="20"/>
      <c r="N229" s="4">
        <v>22.2</v>
      </c>
      <c r="O229" s="20"/>
      <c r="P229" s="7"/>
      <c r="Q229" s="7"/>
      <c r="T229" s="16">
        <f t="shared" si="23"/>
        <v>22.2</v>
      </c>
      <c r="U229" s="16">
        <f t="shared" si="24"/>
        <v>0</v>
      </c>
      <c r="V229" s="16">
        <f t="shared" si="25"/>
        <v>0</v>
      </c>
      <c r="W229" s="16">
        <f t="shared" si="26"/>
        <v>0</v>
      </c>
      <c r="X229" s="16">
        <f t="shared" si="27"/>
        <v>0</v>
      </c>
    </row>
    <row r="230" spans="1:24">
      <c r="A230" s="23" t="s">
        <v>691</v>
      </c>
      <c r="B230" s="5" t="s">
        <v>401</v>
      </c>
      <c r="C230" s="2"/>
      <c r="D230" s="32">
        <f t="shared" si="21"/>
        <v>22.2</v>
      </c>
      <c r="E230" s="2"/>
      <c r="F230" s="4">
        <f t="shared" si="22"/>
        <v>22.2</v>
      </c>
      <c r="G230" s="8">
        <v>0</v>
      </c>
      <c r="H230" s="8">
        <v>0</v>
      </c>
      <c r="I230" s="8">
        <v>0</v>
      </c>
      <c r="J230" s="8">
        <v>0</v>
      </c>
      <c r="K230" s="20"/>
      <c r="L230" s="27"/>
      <c r="M230" s="7"/>
      <c r="N230" s="4">
        <v>22.2</v>
      </c>
      <c r="O230" s="20"/>
      <c r="P230" s="20"/>
      <c r="Q230" s="20"/>
      <c r="R230" s="15"/>
      <c r="T230" s="16">
        <f t="shared" si="23"/>
        <v>22.2</v>
      </c>
      <c r="U230" s="16">
        <f t="shared" si="24"/>
        <v>0</v>
      </c>
      <c r="V230" s="16">
        <f t="shared" si="25"/>
        <v>0</v>
      </c>
      <c r="W230" s="16">
        <f t="shared" si="26"/>
        <v>0</v>
      </c>
      <c r="X230" s="16">
        <f t="shared" si="27"/>
        <v>0</v>
      </c>
    </row>
    <row r="231" spans="1:24">
      <c r="A231" s="23" t="s">
        <v>511</v>
      </c>
      <c r="B231" s="1" t="s">
        <v>186</v>
      </c>
      <c r="C231" s="2" t="s">
        <v>187</v>
      </c>
      <c r="D231" s="32">
        <f t="shared" si="21"/>
        <v>22.1</v>
      </c>
      <c r="E231" s="2"/>
      <c r="F231" s="4">
        <f t="shared" si="22"/>
        <v>22.1</v>
      </c>
      <c r="G231" s="8">
        <v>0</v>
      </c>
      <c r="H231" s="8">
        <v>0</v>
      </c>
      <c r="I231" s="8">
        <v>0</v>
      </c>
      <c r="J231" s="8">
        <v>0</v>
      </c>
      <c r="K231" s="7"/>
      <c r="L231" s="20"/>
      <c r="M231" s="4">
        <v>22.1</v>
      </c>
      <c r="N231" s="20"/>
      <c r="O231" s="20"/>
      <c r="P231" s="7"/>
      <c r="Q231" s="7"/>
      <c r="T231" s="16">
        <f t="shared" si="23"/>
        <v>22.1</v>
      </c>
      <c r="U231" s="16">
        <f t="shared" si="24"/>
        <v>0</v>
      </c>
      <c r="V231" s="16">
        <f t="shared" si="25"/>
        <v>0</v>
      </c>
      <c r="W231" s="16">
        <f t="shared" si="26"/>
        <v>0</v>
      </c>
      <c r="X231" s="16">
        <f t="shared" si="27"/>
        <v>0</v>
      </c>
    </row>
    <row r="232" spans="1:24">
      <c r="A232" s="23" t="s">
        <v>512</v>
      </c>
      <c r="B232" s="5" t="s">
        <v>622</v>
      </c>
      <c r="C232" s="2" t="s">
        <v>209</v>
      </c>
      <c r="D232" s="32">
        <f t="shared" si="21"/>
        <v>21.7</v>
      </c>
      <c r="E232" s="2"/>
      <c r="F232" s="4">
        <f t="shared" si="22"/>
        <v>21.7</v>
      </c>
      <c r="G232" s="8">
        <v>0</v>
      </c>
      <c r="H232" s="8">
        <v>0</v>
      </c>
      <c r="I232" s="8">
        <v>0</v>
      </c>
      <c r="J232" s="8">
        <v>0</v>
      </c>
      <c r="K232" s="7"/>
      <c r="L232" s="20"/>
      <c r="M232" s="7"/>
      <c r="N232" s="20"/>
      <c r="O232" s="20"/>
      <c r="P232" s="68"/>
      <c r="Q232" s="68">
        <v>21.7</v>
      </c>
      <c r="R232" s="13"/>
      <c r="T232" s="16">
        <f t="shared" si="23"/>
        <v>21.7</v>
      </c>
      <c r="U232" s="16">
        <f t="shared" si="24"/>
        <v>0</v>
      </c>
      <c r="V232" s="16">
        <f t="shared" si="25"/>
        <v>0</v>
      </c>
      <c r="W232" s="16">
        <f t="shared" si="26"/>
        <v>0</v>
      </c>
      <c r="X232" s="16">
        <f t="shared" si="27"/>
        <v>0</v>
      </c>
    </row>
    <row r="233" spans="1:24">
      <c r="A233" s="23" t="s">
        <v>513</v>
      </c>
      <c r="B233" s="5" t="s">
        <v>353</v>
      </c>
      <c r="C233" s="2"/>
      <c r="D233" s="32">
        <f t="shared" si="21"/>
        <v>20.8</v>
      </c>
      <c r="E233" s="2"/>
      <c r="F233" s="4">
        <f t="shared" si="22"/>
        <v>20.8</v>
      </c>
      <c r="G233" s="8">
        <v>0</v>
      </c>
      <c r="H233" s="8">
        <v>0</v>
      </c>
      <c r="I233" s="8">
        <v>0</v>
      </c>
      <c r="J233" s="8">
        <v>0</v>
      </c>
      <c r="K233" s="20"/>
      <c r="L233" s="20"/>
      <c r="M233" s="7"/>
      <c r="N233" s="4">
        <v>20.8</v>
      </c>
      <c r="O233" s="20"/>
      <c r="P233" s="7"/>
      <c r="Q233" s="7"/>
      <c r="R233" s="13"/>
      <c r="T233" s="16">
        <f t="shared" si="23"/>
        <v>20.8</v>
      </c>
      <c r="U233" s="16">
        <f t="shared" si="24"/>
        <v>0</v>
      </c>
      <c r="V233" s="16">
        <f t="shared" si="25"/>
        <v>0</v>
      </c>
      <c r="W233" s="16">
        <f t="shared" si="26"/>
        <v>0</v>
      </c>
      <c r="X233" s="16">
        <f t="shared" si="27"/>
        <v>0</v>
      </c>
    </row>
    <row r="234" spans="1:24">
      <c r="A234" s="23" t="s">
        <v>514</v>
      </c>
      <c r="B234" s="5" t="s">
        <v>619</v>
      </c>
      <c r="C234" s="2" t="s">
        <v>43</v>
      </c>
      <c r="D234" s="32">
        <f t="shared" si="21"/>
        <v>20.8</v>
      </c>
      <c r="E234" s="2"/>
      <c r="F234" s="4">
        <f t="shared" si="22"/>
        <v>20.8</v>
      </c>
      <c r="G234" s="8">
        <v>0</v>
      </c>
      <c r="H234" s="8">
        <v>0</v>
      </c>
      <c r="I234" s="8">
        <v>0</v>
      </c>
      <c r="J234" s="8">
        <v>0</v>
      </c>
      <c r="K234" s="7"/>
      <c r="L234" s="20"/>
      <c r="M234" s="7"/>
      <c r="N234" s="20"/>
      <c r="O234" s="20"/>
      <c r="P234" s="4">
        <v>20.8</v>
      </c>
      <c r="Q234" s="68"/>
      <c r="T234" s="16">
        <f t="shared" si="23"/>
        <v>20.8</v>
      </c>
      <c r="U234" s="16">
        <f t="shared" si="24"/>
        <v>0</v>
      </c>
      <c r="V234" s="16">
        <f t="shared" si="25"/>
        <v>0</v>
      </c>
      <c r="W234" s="16">
        <f t="shared" si="26"/>
        <v>0</v>
      </c>
      <c r="X234" s="16">
        <f t="shared" si="27"/>
        <v>0</v>
      </c>
    </row>
    <row r="235" spans="1:24">
      <c r="A235" s="23" t="s">
        <v>692</v>
      </c>
      <c r="B235" s="5" t="s">
        <v>580</v>
      </c>
      <c r="C235" s="2" t="s">
        <v>112</v>
      </c>
      <c r="D235" s="32">
        <f t="shared" si="21"/>
        <v>20.399999999999999</v>
      </c>
      <c r="E235" s="2"/>
      <c r="F235" s="4">
        <f t="shared" si="22"/>
        <v>20.399999999999999</v>
      </c>
      <c r="G235" s="8">
        <v>0</v>
      </c>
      <c r="H235" s="8">
        <v>0</v>
      </c>
      <c r="I235" s="8">
        <v>0</v>
      </c>
      <c r="J235" s="8">
        <v>0</v>
      </c>
      <c r="K235" s="7"/>
      <c r="L235" s="20"/>
      <c r="M235" s="7"/>
      <c r="N235" s="20"/>
      <c r="O235" s="4">
        <v>20.399999999999999</v>
      </c>
      <c r="P235" s="7"/>
      <c r="Q235" s="7"/>
      <c r="T235" s="16">
        <f t="shared" si="23"/>
        <v>20.399999999999999</v>
      </c>
      <c r="U235" s="16">
        <f t="shared" si="24"/>
        <v>0</v>
      </c>
      <c r="V235" s="16">
        <f t="shared" si="25"/>
        <v>0</v>
      </c>
      <c r="W235" s="16">
        <f t="shared" si="26"/>
        <v>0</v>
      </c>
      <c r="X235" s="16">
        <f t="shared" si="27"/>
        <v>0</v>
      </c>
    </row>
    <row r="236" spans="1:24">
      <c r="A236" s="23" t="s">
        <v>693</v>
      </c>
      <c r="B236" s="5" t="s">
        <v>607</v>
      </c>
      <c r="C236" s="2" t="s">
        <v>608</v>
      </c>
      <c r="D236" s="32">
        <f t="shared" si="21"/>
        <v>20.399999999999999</v>
      </c>
      <c r="E236" s="2"/>
      <c r="F236" s="4">
        <f t="shared" si="22"/>
        <v>20.399999999999999</v>
      </c>
      <c r="G236" s="8">
        <v>0</v>
      </c>
      <c r="H236" s="8">
        <v>0</v>
      </c>
      <c r="I236" s="8">
        <v>0</v>
      </c>
      <c r="J236" s="8">
        <v>0</v>
      </c>
      <c r="K236" s="7"/>
      <c r="L236" s="20"/>
      <c r="M236" s="7"/>
      <c r="N236" s="20"/>
      <c r="O236" s="20"/>
      <c r="P236" s="68"/>
      <c r="Q236" s="4">
        <v>20.399999999999999</v>
      </c>
      <c r="T236" s="16">
        <f t="shared" si="23"/>
        <v>20.399999999999999</v>
      </c>
      <c r="U236" s="16">
        <f t="shared" si="24"/>
        <v>0</v>
      </c>
      <c r="V236" s="16">
        <f t="shared" si="25"/>
        <v>0</v>
      </c>
      <c r="W236" s="16">
        <f t="shared" si="26"/>
        <v>0</v>
      </c>
      <c r="X236" s="16">
        <f t="shared" si="27"/>
        <v>0</v>
      </c>
    </row>
    <row r="237" spans="1:24">
      <c r="A237" s="23" t="s">
        <v>694</v>
      </c>
      <c r="B237" s="50" t="s">
        <v>73</v>
      </c>
      <c r="C237" s="2" t="s">
        <v>66</v>
      </c>
      <c r="D237" s="32">
        <f t="shared" si="21"/>
        <v>19.899999999999999</v>
      </c>
      <c r="E237" s="2"/>
      <c r="F237" s="4">
        <f t="shared" si="22"/>
        <v>19.899999999999999</v>
      </c>
      <c r="G237" s="8">
        <v>0</v>
      </c>
      <c r="H237" s="8">
        <v>0</v>
      </c>
      <c r="I237" s="8">
        <v>0</v>
      </c>
      <c r="J237" s="8">
        <v>0</v>
      </c>
      <c r="K237" s="4">
        <v>19.899999999999999</v>
      </c>
      <c r="L237" s="20"/>
      <c r="M237" s="20"/>
      <c r="N237" s="20"/>
      <c r="O237" s="20"/>
      <c r="P237" s="7"/>
      <c r="Q237" s="7"/>
      <c r="R237" s="13"/>
      <c r="T237" s="16">
        <f t="shared" si="23"/>
        <v>19.899999999999999</v>
      </c>
      <c r="U237" s="16">
        <f t="shared" si="24"/>
        <v>0</v>
      </c>
      <c r="V237" s="16">
        <f t="shared" si="25"/>
        <v>0</v>
      </c>
      <c r="W237" s="16">
        <f t="shared" si="26"/>
        <v>0</v>
      </c>
      <c r="X237" s="16">
        <f t="shared" si="27"/>
        <v>0</v>
      </c>
    </row>
    <row r="238" spans="1:24">
      <c r="A238" s="23" t="s">
        <v>515</v>
      </c>
      <c r="B238" s="5" t="s">
        <v>345</v>
      </c>
      <c r="C238" s="2"/>
      <c r="D238" s="32">
        <f t="shared" si="21"/>
        <v>19.7</v>
      </c>
      <c r="E238" s="2"/>
      <c r="F238" s="4">
        <f t="shared" si="22"/>
        <v>19.7</v>
      </c>
      <c r="G238" s="8">
        <v>0</v>
      </c>
      <c r="H238" s="8">
        <v>0</v>
      </c>
      <c r="I238" s="8">
        <v>0</v>
      </c>
      <c r="J238" s="8">
        <v>0</v>
      </c>
      <c r="K238" s="7"/>
      <c r="L238" s="20"/>
      <c r="M238" s="7"/>
      <c r="N238" s="4">
        <v>19.7</v>
      </c>
      <c r="O238" s="20"/>
      <c r="P238" s="20"/>
      <c r="Q238" s="20"/>
      <c r="R238" s="15"/>
      <c r="T238" s="16">
        <f t="shared" si="23"/>
        <v>19.7</v>
      </c>
      <c r="U238" s="16">
        <f t="shared" si="24"/>
        <v>0</v>
      </c>
      <c r="V238" s="16">
        <f t="shared" si="25"/>
        <v>0</v>
      </c>
      <c r="W238" s="16">
        <f t="shared" si="26"/>
        <v>0</v>
      </c>
      <c r="X238" s="16">
        <f t="shared" si="27"/>
        <v>0</v>
      </c>
    </row>
    <row r="239" spans="1:24">
      <c r="A239" s="23" t="s">
        <v>637</v>
      </c>
      <c r="B239" s="5" t="s">
        <v>379</v>
      </c>
      <c r="C239" s="2"/>
      <c r="D239" s="32">
        <f t="shared" si="21"/>
        <v>19.2</v>
      </c>
      <c r="E239" s="2"/>
      <c r="F239" s="4">
        <f t="shared" si="22"/>
        <v>19.2</v>
      </c>
      <c r="G239" s="8">
        <v>0</v>
      </c>
      <c r="H239" s="8">
        <v>0</v>
      </c>
      <c r="I239" s="8">
        <v>0</v>
      </c>
      <c r="J239" s="8">
        <v>0</v>
      </c>
      <c r="K239" s="7"/>
      <c r="L239" s="20"/>
      <c r="M239" s="20"/>
      <c r="N239" s="4">
        <v>19.2</v>
      </c>
      <c r="O239" s="20"/>
      <c r="P239" s="7"/>
      <c r="Q239" s="7"/>
      <c r="R239" s="13"/>
      <c r="T239" s="16">
        <f t="shared" si="23"/>
        <v>19.2</v>
      </c>
      <c r="U239" s="16">
        <f t="shared" si="24"/>
        <v>0</v>
      </c>
      <c r="V239" s="16">
        <f t="shared" si="25"/>
        <v>0</v>
      </c>
      <c r="W239" s="16">
        <f t="shared" si="26"/>
        <v>0</v>
      </c>
      <c r="X239" s="16">
        <f t="shared" si="27"/>
        <v>0</v>
      </c>
    </row>
    <row r="240" spans="1:24">
      <c r="A240" s="23" t="s">
        <v>516</v>
      </c>
      <c r="B240" s="5" t="s">
        <v>604</v>
      </c>
      <c r="C240" s="2" t="s">
        <v>46</v>
      </c>
      <c r="D240" s="32">
        <f t="shared" si="21"/>
        <v>19</v>
      </c>
      <c r="E240" s="2"/>
      <c r="F240" s="4">
        <f t="shared" si="22"/>
        <v>19</v>
      </c>
      <c r="G240" s="8">
        <v>0</v>
      </c>
      <c r="H240" s="8">
        <v>0</v>
      </c>
      <c r="I240" s="8">
        <v>0</v>
      </c>
      <c r="J240" s="8">
        <v>0</v>
      </c>
      <c r="K240" s="20"/>
      <c r="L240" s="20"/>
      <c r="M240" s="7"/>
      <c r="N240" s="20"/>
      <c r="O240" s="20"/>
      <c r="P240" s="68"/>
      <c r="Q240" s="68">
        <v>19</v>
      </c>
      <c r="T240" s="16">
        <f t="shared" si="23"/>
        <v>19</v>
      </c>
      <c r="U240" s="16">
        <f t="shared" si="24"/>
        <v>0</v>
      </c>
      <c r="V240" s="16">
        <f t="shared" si="25"/>
        <v>0</v>
      </c>
      <c r="W240" s="16">
        <f t="shared" si="26"/>
        <v>0</v>
      </c>
      <c r="X240" s="16">
        <f t="shared" si="27"/>
        <v>0</v>
      </c>
    </row>
    <row r="241" spans="1:25">
      <c r="A241" s="23" t="s">
        <v>517</v>
      </c>
      <c r="B241" s="5" t="s">
        <v>611</v>
      </c>
      <c r="C241" s="2"/>
      <c r="D241" s="32">
        <f t="shared" si="21"/>
        <v>17.8</v>
      </c>
      <c r="E241" s="2"/>
      <c r="F241" s="4">
        <f t="shared" si="22"/>
        <v>17.8</v>
      </c>
      <c r="G241" s="8">
        <v>0</v>
      </c>
      <c r="H241" s="8">
        <v>0</v>
      </c>
      <c r="I241" s="8">
        <v>0</v>
      </c>
      <c r="J241" s="8">
        <v>0</v>
      </c>
      <c r="K241" s="20"/>
      <c r="L241" s="20"/>
      <c r="M241" s="7"/>
      <c r="N241" s="20"/>
      <c r="O241" s="20"/>
      <c r="P241" s="4">
        <v>17.8</v>
      </c>
      <c r="Q241" s="68"/>
      <c r="R241" s="13"/>
      <c r="T241" s="16">
        <f t="shared" si="23"/>
        <v>17.8</v>
      </c>
      <c r="U241" s="16">
        <f t="shared" si="24"/>
        <v>0</v>
      </c>
      <c r="V241" s="16">
        <f t="shared" si="25"/>
        <v>0</v>
      </c>
      <c r="W241" s="16">
        <f t="shared" si="26"/>
        <v>0</v>
      </c>
      <c r="X241" s="16">
        <f t="shared" si="27"/>
        <v>0</v>
      </c>
    </row>
    <row r="242" spans="1:25">
      <c r="A242" s="23" t="s">
        <v>518</v>
      </c>
      <c r="B242" s="5" t="s">
        <v>479</v>
      </c>
      <c r="C242" s="2" t="s">
        <v>42</v>
      </c>
      <c r="D242" s="32">
        <f t="shared" si="21"/>
        <v>17.5</v>
      </c>
      <c r="E242" s="2"/>
      <c r="F242" s="4">
        <f t="shared" si="22"/>
        <v>17.5</v>
      </c>
      <c r="G242" s="8">
        <v>0</v>
      </c>
      <c r="H242" s="8">
        <v>0</v>
      </c>
      <c r="I242" s="8">
        <v>0</v>
      </c>
      <c r="J242" s="8">
        <v>0</v>
      </c>
      <c r="K242" s="20"/>
      <c r="L242" s="27"/>
      <c r="M242" s="20"/>
      <c r="N242" s="20"/>
      <c r="O242" s="4">
        <v>17.5</v>
      </c>
      <c r="P242" s="7"/>
      <c r="Q242" s="7"/>
      <c r="T242" s="16">
        <f t="shared" si="23"/>
        <v>17.5</v>
      </c>
      <c r="U242" s="16">
        <f t="shared" si="24"/>
        <v>0</v>
      </c>
      <c r="V242" s="16">
        <f t="shared" si="25"/>
        <v>0</v>
      </c>
      <c r="W242" s="16">
        <f t="shared" si="26"/>
        <v>0</v>
      </c>
      <c r="X242" s="16">
        <f t="shared" si="27"/>
        <v>0</v>
      </c>
    </row>
    <row r="243" spans="1:25">
      <c r="A243" s="23" t="s">
        <v>519</v>
      </c>
      <c r="B243" s="51" t="s">
        <v>111</v>
      </c>
      <c r="C243" s="47" t="s">
        <v>112</v>
      </c>
      <c r="D243" s="32">
        <f t="shared" si="21"/>
        <v>17.3</v>
      </c>
      <c r="E243" s="2"/>
      <c r="F243" s="4">
        <f t="shared" si="22"/>
        <v>17.3</v>
      </c>
      <c r="G243" s="8">
        <v>0</v>
      </c>
      <c r="H243" s="8">
        <v>0</v>
      </c>
      <c r="I243" s="8">
        <v>0</v>
      </c>
      <c r="J243" s="8">
        <v>0</v>
      </c>
      <c r="K243" s="20"/>
      <c r="L243" s="4">
        <v>1</v>
      </c>
      <c r="M243" s="7">
        <v>16.3</v>
      </c>
      <c r="N243" s="20"/>
      <c r="O243" s="20"/>
      <c r="P243" s="7"/>
      <c r="Q243" s="7"/>
      <c r="T243" s="16">
        <f t="shared" si="23"/>
        <v>16.3</v>
      </c>
      <c r="U243" s="16">
        <f t="shared" si="24"/>
        <v>1</v>
      </c>
      <c r="V243" s="16">
        <f t="shared" si="25"/>
        <v>0</v>
      </c>
      <c r="W243" s="16">
        <f t="shared" si="26"/>
        <v>0</v>
      </c>
      <c r="X243" s="16">
        <f t="shared" si="27"/>
        <v>0</v>
      </c>
    </row>
    <row r="244" spans="1:25">
      <c r="A244" s="23" t="s">
        <v>520</v>
      </c>
      <c r="B244" s="5" t="s">
        <v>370</v>
      </c>
      <c r="C244" s="2"/>
      <c r="D244" s="32">
        <f t="shared" si="21"/>
        <v>16.899999999999999</v>
      </c>
      <c r="E244" s="2"/>
      <c r="F244" s="4">
        <f t="shared" si="22"/>
        <v>16.899999999999999</v>
      </c>
      <c r="G244" s="8">
        <v>0</v>
      </c>
      <c r="H244" s="8">
        <v>0</v>
      </c>
      <c r="I244" s="8">
        <v>0</v>
      </c>
      <c r="J244" s="8">
        <v>0</v>
      </c>
      <c r="K244" s="20"/>
      <c r="L244" s="20"/>
      <c r="M244" s="20"/>
      <c r="N244" s="4">
        <v>16.899999999999999</v>
      </c>
      <c r="O244" s="20"/>
      <c r="P244" s="7"/>
      <c r="Q244" s="7"/>
      <c r="R244" s="13"/>
      <c r="T244" s="16">
        <f t="shared" si="23"/>
        <v>16.899999999999999</v>
      </c>
      <c r="U244" s="16">
        <f t="shared" si="24"/>
        <v>0</v>
      </c>
      <c r="V244" s="16">
        <f t="shared" si="25"/>
        <v>0</v>
      </c>
      <c r="W244" s="16">
        <f t="shared" si="26"/>
        <v>0</v>
      </c>
      <c r="X244" s="16">
        <f t="shared" si="27"/>
        <v>0</v>
      </c>
    </row>
    <row r="245" spans="1:25">
      <c r="A245" s="23" t="s">
        <v>521</v>
      </c>
      <c r="B245" s="1" t="s">
        <v>620</v>
      </c>
      <c r="C245" s="2" t="s">
        <v>43</v>
      </c>
      <c r="D245" s="32">
        <f t="shared" si="21"/>
        <v>16.2</v>
      </c>
      <c r="E245" s="2"/>
      <c r="F245" s="4">
        <f t="shared" si="22"/>
        <v>16.2</v>
      </c>
      <c r="G245" s="8">
        <v>0</v>
      </c>
      <c r="H245" s="8">
        <v>0</v>
      </c>
      <c r="I245" s="8">
        <v>0</v>
      </c>
      <c r="J245" s="8">
        <v>0</v>
      </c>
      <c r="K245" s="7"/>
      <c r="L245" s="27"/>
      <c r="M245" s="7"/>
      <c r="N245" s="20"/>
      <c r="O245" s="20"/>
      <c r="P245" s="4">
        <v>16.2</v>
      </c>
      <c r="Q245" s="68"/>
      <c r="R245" s="13"/>
      <c r="T245" s="16">
        <f t="shared" si="23"/>
        <v>16.2</v>
      </c>
      <c r="U245" s="16">
        <f t="shared" si="24"/>
        <v>0</v>
      </c>
      <c r="V245" s="16">
        <f t="shared" si="25"/>
        <v>0</v>
      </c>
      <c r="W245" s="16">
        <f t="shared" si="26"/>
        <v>0</v>
      </c>
      <c r="X245" s="16">
        <f t="shared" si="27"/>
        <v>0</v>
      </c>
    </row>
    <row r="246" spans="1:25">
      <c r="A246" s="23" t="s">
        <v>522</v>
      </c>
      <c r="B246" s="1" t="s">
        <v>201</v>
      </c>
      <c r="C246" s="2" t="s">
        <v>182</v>
      </c>
      <c r="D246" s="32">
        <f t="shared" si="21"/>
        <v>15.7</v>
      </c>
      <c r="E246" s="2"/>
      <c r="F246" s="4">
        <f t="shared" si="22"/>
        <v>15.7</v>
      </c>
      <c r="G246" s="8">
        <v>0</v>
      </c>
      <c r="H246" s="8">
        <v>0</v>
      </c>
      <c r="I246" s="8">
        <v>0</v>
      </c>
      <c r="J246" s="8">
        <v>0</v>
      </c>
      <c r="K246" s="7"/>
      <c r="L246" s="20"/>
      <c r="M246" s="4">
        <v>15.7</v>
      </c>
      <c r="N246" s="20"/>
      <c r="O246" s="20"/>
      <c r="P246" s="20"/>
      <c r="Q246" s="20"/>
      <c r="T246" s="16">
        <f t="shared" si="23"/>
        <v>15.7</v>
      </c>
      <c r="U246" s="16">
        <f t="shared" si="24"/>
        <v>0</v>
      </c>
      <c r="V246" s="16">
        <f t="shared" si="25"/>
        <v>0</v>
      </c>
      <c r="W246" s="16">
        <f t="shared" si="26"/>
        <v>0</v>
      </c>
      <c r="X246" s="16">
        <f t="shared" si="27"/>
        <v>0</v>
      </c>
    </row>
    <row r="247" spans="1:25">
      <c r="A247" s="23" t="s">
        <v>638</v>
      </c>
      <c r="B247" s="5" t="s">
        <v>393</v>
      </c>
      <c r="C247" s="2" t="s">
        <v>42</v>
      </c>
      <c r="D247" s="32">
        <f t="shared" si="21"/>
        <v>15</v>
      </c>
      <c r="E247" s="2"/>
      <c r="F247" s="4">
        <f t="shared" si="22"/>
        <v>15</v>
      </c>
      <c r="G247" s="8">
        <v>0</v>
      </c>
      <c r="H247" s="8">
        <v>0</v>
      </c>
      <c r="I247" s="8">
        <v>0</v>
      </c>
      <c r="J247" s="8">
        <v>0</v>
      </c>
      <c r="K247" s="7"/>
      <c r="L247" s="20"/>
      <c r="M247" s="20"/>
      <c r="N247" s="4">
        <v>15</v>
      </c>
      <c r="O247" s="20"/>
      <c r="P247" s="7"/>
      <c r="Q247" s="7"/>
      <c r="T247" s="16">
        <f t="shared" si="23"/>
        <v>15</v>
      </c>
      <c r="U247" s="16">
        <f t="shared" si="24"/>
        <v>0</v>
      </c>
      <c r="V247" s="16">
        <f t="shared" si="25"/>
        <v>0</v>
      </c>
      <c r="W247" s="16">
        <f t="shared" si="26"/>
        <v>0</v>
      </c>
      <c r="X247" s="16">
        <f t="shared" si="27"/>
        <v>0</v>
      </c>
    </row>
    <row r="248" spans="1:25">
      <c r="A248" s="23" t="s">
        <v>639</v>
      </c>
      <c r="B248" s="5" t="s">
        <v>576</v>
      </c>
      <c r="C248" s="2"/>
      <c r="D248" s="32">
        <f t="shared" si="21"/>
        <v>15</v>
      </c>
      <c r="E248" s="2"/>
      <c r="F248" s="4">
        <f t="shared" si="22"/>
        <v>15</v>
      </c>
      <c r="G248" s="8">
        <v>0</v>
      </c>
      <c r="H248" s="8">
        <v>0</v>
      </c>
      <c r="I248" s="8">
        <v>0</v>
      </c>
      <c r="J248" s="8">
        <v>0</v>
      </c>
      <c r="K248" s="7"/>
      <c r="L248" s="27"/>
      <c r="M248" s="7"/>
      <c r="N248" s="20"/>
      <c r="O248" s="4">
        <v>15</v>
      </c>
      <c r="P248" s="20"/>
      <c r="Q248" s="20"/>
      <c r="R248" s="13"/>
      <c r="T248" s="16">
        <f t="shared" si="23"/>
        <v>15</v>
      </c>
      <c r="U248" s="16">
        <f t="shared" si="24"/>
        <v>0</v>
      </c>
      <c r="V248" s="16">
        <f t="shared" si="25"/>
        <v>0</v>
      </c>
      <c r="W248" s="16">
        <f t="shared" si="26"/>
        <v>0</v>
      </c>
      <c r="X248" s="16">
        <f t="shared" si="27"/>
        <v>0</v>
      </c>
    </row>
    <row r="249" spans="1:25">
      <c r="A249" s="23" t="s">
        <v>640</v>
      </c>
      <c r="B249" s="5" t="s">
        <v>593</v>
      </c>
      <c r="C249" s="2"/>
      <c r="D249" s="32">
        <f t="shared" si="21"/>
        <v>14.8</v>
      </c>
      <c r="E249" s="2"/>
      <c r="F249" s="4">
        <f t="shared" si="22"/>
        <v>14.8</v>
      </c>
      <c r="G249" s="8">
        <v>0</v>
      </c>
      <c r="H249" s="8">
        <v>0</v>
      </c>
      <c r="I249" s="8">
        <v>0</v>
      </c>
      <c r="J249" s="8">
        <v>0</v>
      </c>
      <c r="K249" s="20"/>
      <c r="L249" s="20"/>
      <c r="M249" s="20"/>
      <c r="N249" s="20"/>
      <c r="O249" s="20"/>
      <c r="P249" s="68"/>
      <c r="Q249" s="4">
        <v>14.8</v>
      </c>
      <c r="R249" s="13"/>
      <c r="T249" s="16">
        <f t="shared" si="23"/>
        <v>14.8</v>
      </c>
      <c r="U249" s="16">
        <f t="shared" si="24"/>
        <v>0</v>
      </c>
      <c r="V249" s="16">
        <f t="shared" si="25"/>
        <v>0</v>
      </c>
      <c r="W249" s="16">
        <f t="shared" si="26"/>
        <v>0</v>
      </c>
      <c r="X249" s="16">
        <f t="shared" si="27"/>
        <v>0</v>
      </c>
    </row>
    <row r="250" spans="1:25">
      <c r="A250" s="23" t="s">
        <v>641</v>
      </c>
      <c r="B250" s="5" t="s">
        <v>596</v>
      </c>
      <c r="C250" s="2" t="s">
        <v>112</v>
      </c>
      <c r="D250" s="32">
        <f t="shared" si="21"/>
        <v>14.8</v>
      </c>
      <c r="E250" s="2"/>
      <c r="F250" s="4">
        <f t="shared" si="22"/>
        <v>14.8</v>
      </c>
      <c r="G250" s="8">
        <v>0</v>
      </c>
      <c r="H250" s="8">
        <v>0</v>
      </c>
      <c r="I250" s="8">
        <v>0</v>
      </c>
      <c r="J250" s="8">
        <v>0</v>
      </c>
      <c r="K250" s="20"/>
      <c r="L250" s="20"/>
      <c r="M250" s="20"/>
      <c r="N250" s="20"/>
      <c r="O250" s="20"/>
      <c r="P250" s="68"/>
      <c r="Q250" s="4">
        <v>14.8</v>
      </c>
      <c r="T250" s="16">
        <f t="shared" si="23"/>
        <v>14.8</v>
      </c>
      <c r="U250" s="16">
        <f t="shared" si="24"/>
        <v>0</v>
      </c>
      <c r="V250" s="16">
        <f t="shared" si="25"/>
        <v>0</v>
      </c>
      <c r="W250" s="16">
        <f t="shared" si="26"/>
        <v>0</v>
      </c>
      <c r="X250" s="16">
        <f t="shared" si="27"/>
        <v>0</v>
      </c>
    </row>
    <row r="251" spans="1:25">
      <c r="A251" s="23" t="s">
        <v>642</v>
      </c>
      <c r="B251" s="1" t="s">
        <v>190</v>
      </c>
      <c r="C251" s="2"/>
      <c r="D251" s="32">
        <f t="shared" si="21"/>
        <v>14.3</v>
      </c>
      <c r="E251" s="2"/>
      <c r="F251" s="4">
        <f t="shared" si="22"/>
        <v>14.3</v>
      </c>
      <c r="G251" s="8">
        <v>0</v>
      </c>
      <c r="H251" s="8">
        <v>0</v>
      </c>
      <c r="I251" s="8">
        <v>0</v>
      </c>
      <c r="J251" s="8">
        <v>0</v>
      </c>
      <c r="K251" s="20"/>
      <c r="L251" s="20"/>
      <c r="M251" s="4">
        <v>14.3</v>
      </c>
      <c r="N251" s="20"/>
      <c r="O251" s="20"/>
      <c r="P251" s="7"/>
      <c r="Q251" s="7"/>
      <c r="R251" s="13"/>
      <c r="T251" s="16">
        <f t="shared" si="23"/>
        <v>14.3</v>
      </c>
      <c r="U251" s="16">
        <f t="shared" si="24"/>
        <v>0</v>
      </c>
      <c r="V251" s="16">
        <f t="shared" si="25"/>
        <v>0</v>
      </c>
      <c r="W251" s="16">
        <f t="shared" si="26"/>
        <v>0</v>
      </c>
      <c r="X251" s="16">
        <f t="shared" si="27"/>
        <v>0</v>
      </c>
    </row>
    <row r="252" spans="1:25">
      <c r="A252" s="23" t="s">
        <v>695</v>
      </c>
      <c r="B252" s="5" t="s">
        <v>486</v>
      </c>
      <c r="C252" s="2" t="s">
        <v>112</v>
      </c>
      <c r="D252" s="32">
        <f t="shared" si="21"/>
        <v>13.9</v>
      </c>
      <c r="E252" s="2"/>
      <c r="F252" s="4">
        <f t="shared" si="22"/>
        <v>13.9</v>
      </c>
      <c r="G252" s="8">
        <v>0</v>
      </c>
      <c r="H252" s="8">
        <v>0</v>
      </c>
      <c r="I252" s="8">
        <v>0</v>
      </c>
      <c r="J252" s="8">
        <v>0</v>
      </c>
      <c r="K252" s="7"/>
      <c r="L252" s="20"/>
      <c r="M252" s="7"/>
      <c r="N252" s="20"/>
      <c r="O252" s="4">
        <v>13.9</v>
      </c>
      <c r="P252" s="7"/>
      <c r="Q252" s="7"/>
      <c r="T252" s="16">
        <f t="shared" si="23"/>
        <v>13.9</v>
      </c>
      <c r="U252" s="16">
        <f t="shared" si="24"/>
        <v>0</v>
      </c>
      <c r="V252" s="16">
        <f t="shared" si="25"/>
        <v>0</v>
      </c>
      <c r="W252" s="16">
        <f t="shared" si="26"/>
        <v>0</v>
      </c>
      <c r="X252" s="16">
        <f t="shared" si="27"/>
        <v>0</v>
      </c>
    </row>
    <row r="253" spans="1:25">
      <c r="A253" s="23" t="s">
        <v>696</v>
      </c>
      <c r="B253" s="5" t="s">
        <v>595</v>
      </c>
      <c r="C253" s="2" t="s">
        <v>46</v>
      </c>
      <c r="D253" s="32">
        <f t="shared" si="21"/>
        <v>13</v>
      </c>
      <c r="E253" s="2"/>
      <c r="F253" s="4">
        <f t="shared" si="22"/>
        <v>13</v>
      </c>
      <c r="G253" s="8">
        <v>0</v>
      </c>
      <c r="H253" s="8">
        <v>0</v>
      </c>
      <c r="I253" s="8">
        <v>0</v>
      </c>
      <c r="J253" s="8">
        <v>0</v>
      </c>
      <c r="K253" s="20"/>
      <c r="L253" s="20"/>
      <c r="M253" s="20"/>
      <c r="N253" s="20"/>
      <c r="O253" s="20"/>
      <c r="P253" s="68"/>
      <c r="Q253" s="68">
        <v>13</v>
      </c>
      <c r="T253" s="16">
        <f t="shared" si="23"/>
        <v>13</v>
      </c>
      <c r="U253" s="16">
        <f t="shared" si="24"/>
        <v>0</v>
      </c>
      <c r="V253" s="16">
        <f t="shared" si="25"/>
        <v>0</v>
      </c>
      <c r="W253" s="16">
        <f t="shared" si="26"/>
        <v>0</v>
      </c>
      <c r="X253" s="16">
        <f t="shared" si="27"/>
        <v>0</v>
      </c>
    </row>
    <row r="254" spans="1:25">
      <c r="A254" s="23" t="s">
        <v>643</v>
      </c>
      <c r="B254" s="5" t="s">
        <v>388</v>
      </c>
      <c r="C254" s="2"/>
      <c r="D254" s="32">
        <f t="shared" si="21"/>
        <v>11.9</v>
      </c>
      <c r="E254" s="2"/>
      <c r="F254" s="4">
        <f t="shared" si="22"/>
        <v>11.9</v>
      </c>
      <c r="G254" s="8">
        <v>0</v>
      </c>
      <c r="H254" s="8">
        <v>0</v>
      </c>
      <c r="I254" s="8">
        <v>0</v>
      </c>
      <c r="J254" s="8">
        <v>0</v>
      </c>
      <c r="K254" s="7"/>
      <c r="L254" s="20"/>
      <c r="M254" s="7"/>
      <c r="N254" s="68">
        <v>11.9</v>
      </c>
      <c r="O254" s="20"/>
      <c r="P254" s="7"/>
      <c r="Q254" s="7"/>
      <c r="R254" s="13"/>
      <c r="T254" s="16">
        <f t="shared" si="23"/>
        <v>11.9</v>
      </c>
      <c r="U254" s="16">
        <f t="shared" si="24"/>
        <v>0</v>
      </c>
      <c r="V254" s="16">
        <f t="shared" si="25"/>
        <v>0</v>
      </c>
      <c r="W254" s="16">
        <f t="shared" si="26"/>
        <v>0</v>
      </c>
      <c r="X254" s="16">
        <f t="shared" si="27"/>
        <v>0</v>
      </c>
    </row>
    <row r="255" spans="1:25">
      <c r="A255" s="23" t="s">
        <v>644</v>
      </c>
      <c r="B255" s="91" t="s">
        <v>338</v>
      </c>
      <c r="C255" s="56"/>
      <c r="D255" s="32">
        <f t="shared" si="21"/>
        <v>11.6</v>
      </c>
      <c r="E255" s="56"/>
      <c r="F255" s="58">
        <f t="shared" si="22"/>
        <v>11.6</v>
      </c>
      <c r="G255" s="57">
        <v>0</v>
      </c>
      <c r="H255" s="57">
        <v>0</v>
      </c>
      <c r="I255" s="57">
        <v>0</v>
      </c>
      <c r="J255" s="57">
        <v>0</v>
      </c>
      <c r="K255" s="60"/>
      <c r="L255" s="87"/>
      <c r="M255" s="60"/>
      <c r="N255" s="58">
        <v>11.6</v>
      </c>
      <c r="O255" s="59"/>
      <c r="P255" s="59"/>
      <c r="Q255" s="59"/>
      <c r="T255" s="16">
        <f t="shared" si="23"/>
        <v>11.6</v>
      </c>
      <c r="U255" s="16">
        <f t="shared" si="24"/>
        <v>0</v>
      </c>
      <c r="V255" s="16">
        <f t="shared" si="25"/>
        <v>0</v>
      </c>
      <c r="W255" s="16">
        <f t="shared" si="26"/>
        <v>0</v>
      </c>
      <c r="X255" s="16">
        <f t="shared" si="27"/>
        <v>0</v>
      </c>
      <c r="Y255" s="11"/>
    </row>
    <row r="256" spans="1:25">
      <c r="A256" s="23" t="s">
        <v>645</v>
      </c>
      <c r="B256" s="5" t="s">
        <v>364</v>
      </c>
      <c r="C256" s="2" t="s">
        <v>112</v>
      </c>
      <c r="D256" s="32">
        <f t="shared" si="21"/>
        <v>11.3</v>
      </c>
      <c r="E256" s="2"/>
      <c r="F256" s="4">
        <f t="shared" si="22"/>
        <v>11.3</v>
      </c>
      <c r="G256" s="8">
        <v>0</v>
      </c>
      <c r="H256" s="8">
        <v>0</v>
      </c>
      <c r="I256" s="8">
        <v>0</v>
      </c>
      <c r="J256" s="8">
        <v>0</v>
      </c>
      <c r="K256" s="7"/>
      <c r="L256" s="27"/>
      <c r="M256" s="20"/>
      <c r="N256" s="4">
        <v>10.3</v>
      </c>
      <c r="O256" s="20">
        <v>1</v>
      </c>
      <c r="P256" s="7"/>
      <c r="Q256" s="7"/>
      <c r="R256" s="15"/>
      <c r="T256" s="16">
        <f t="shared" si="23"/>
        <v>10.3</v>
      </c>
      <c r="U256" s="16">
        <f t="shared" si="24"/>
        <v>1</v>
      </c>
      <c r="V256" s="16">
        <f t="shared" si="25"/>
        <v>0</v>
      </c>
      <c r="W256" s="16">
        <f t="shared" si="26"/>
        <v>0</v>
      </c>
      <c r="X256" s="16">
        <f t="shared" si="27"/>
        <v>0</v>
      </c>
    </row>
    <row r="257" spans="1:24">
      <c r="A257" s="23" t="s">
        <v>646</v>
      </c>
      <c r="B257" s="1" t="s">
        <v>188</v>
      </c>
      <c r="C257" s="2" t="s">
        <v>187</v>
      </c>
      <c r="D257" s="32">
        <f t="shared" si="21"/>
        <v>9.8000000000000007</v>
      </c>
      <c r="E257" s="23"/>
      <c r="F257" s="61">
        <f t="shared" si="22"/>
        <v>9.8000000000000007</v>
      </c>
      <c r="G257" s="32">
        <v>0</v>
      </c>
      <c r="H257" s="32">
        <v>0</v>
      </c>
      <c r="I257" s="32">
        <v>0</v>
      </c>
      <c r="J257" s="32">
        <v>0</v>
      </c>
      <c r="K257" s="34"/>
      <c r="L257" s="34"/>
      <c r="M257" s="61">
        <v>9.8000000000000007</v>
      </c>
      <c r="N257" s="34"/>
      <c r="O257" s="34"/>
      <c r="P257" s="7"/>
      <c r="Q257" s="7"/>
      <c r="R257" s="13"/>
      <c r="T257" s="16">
        <f t="shared" si="23"/>
        <v>9.8000000000000007</v>
      </c>
      <c r="U257" s="16">
        <f t="shared" si="24"/>
        <v>0</v>
      </c>
      <c r="V257" s="16">
        <f t="shared" si="25"/>
        <v>0</v>
      </c>
      <c r="W257" s="16">
        <f t="shared" si="26"/>
        <v>0</v>
      </c>
      <c r="X257" s="16">
        <f t="shared" si="27"/>
        <v>0</v>
      </c>
    </row>
    <row r="258" spans="1:24">
      <c r="A258" s="23" t="s">
        <v>697</v>
      </c>
      <c r="B258" s="1" t="s">
        <v>232</v>
      </c>
      <c r="C258" s="2" t="s">
        <v>71</v>
      </c>
      <c r="D258" s="32">
        <f t="shared" ref="D258:D286" si="28">SUM(T258:W258)</f>
        <v>9.4</v>
      </c>
      <c r="E258" s="2"/>
      <c r="F258" s="4">
        <f t="shared" ref="F258:F286" si="29">SUM(K258:Q258)</f>
        <v>9.4</v>
      </c>
      <c r="G258" s="8">
        <v>0</v>
      </c>
      <c r="H258" s="8">
        <v>0</v>
      </c>
      <c r="I258" s="8">
        <v>0</v>
      </c>
      <c r="J258" s="8">
        <v>0</v>
      </c>
      <c r="K258" s="7"/>
      <c r="L258" s="20"/>
      <c r="M258" s="4">
        <v>9.4</v>
      </c>
      <c r="N258" s="20"/>
      <c r="O258" s="20"/>
      <c r="P258" s="7"/>
      <c r="Q258" s="7"/>
      <c r="T258" s="16">
        <f t="shared" ref="T258:T286" si="30">LARGE(G258:Q258,1)</f>
        <v>9.4</v>
      </c>
      <c r="U258" s="16">
        <f t="shared" ref="U258:U286" si="31">LARGE(G258:Q258,2)</f>
        <v>0</v>
      </c>
      <c r="V258" s="16">
        <f t="shared" ref="V258:V286" si="32">LARGE(G258:Q258,3)</f>
        <v>0</v>
      </c>
      <c r="W258" s="16">
        <f t="shared" ref="W258:W286" si="33">LARGE(G258:Q258,4)</f>
        <v>0</v>
      </c>
      <c r="X258" s="16">
        <f t="shared" ref="X258:X286" si="34">LARGE(G258:Q258,5)</f>
        <v>0</v>
      </c>
    </row>
    <row r="259" spans="1:24">
      <c r="A259" s="23" t="s">
        <v>647</v>
      </c>
      <c r="B259" s="1" t="s">
        <v>224</v>
      </c>
      <c r="C259" s="2" t="s">
        <v>204</v>
      </c>
      <c r="D259" s="32">
        <f t="shared" si="28"/>
        <v>8.6</v>
      </c>
      <c r="E259" s="2"/>
      <c r="F259" s="4">
        <f t="shared" si="29"/>
        <v>8.6</v>
      </c>
      <c r="G259" s="8">
        <v>0</v>
      </c>
      <c r="H259" s="8">
        <v>0</v>
      </c>
      <c r="I259" s="8">
        <v>0</v>
      </c>
      <c r="J259" s="8">
        <v>0</v>
      </c>
      <c r="K259" s="20"/>
      <c r="L259" s="20"/>
      <c r="M259" s="4">
        <v>8.6</v>
      </c>
      <c r="N259" s="20"/>
      <c r="O259" s="20"/>
      <c r="P259" s="7"/>
      <c r="Q259" s="7"/>
      <c r="T259" s="16">
        <f t="shared" si="30"/>
        <v>8.6</v>
      </c>
      <c r="U259" s="16">
        <f t="shared" si="31"/>
        <v>0</v>
      </c>
      <c r="V259" s="16">
        <f t="shared" si="32"/>
        <v>0</v>
      </c>
      <c r="W259" s="16">
        <f t="shared" si="33"/>
        <v>0</v>
      </c>
      <c r="X259" s="16">
        <f t="shared" si="34"/>
        <v>0</v>
      </c>
    </row>
    <row r="260" spans="1:24">
      <c r="A260" s="23" t="s">
        <v>648</v>
      </c>
      <c r="B260" s="5" t="s">
        <v>376</v>
      </c>
      <c r="C260" s="2"/>
      <c r="D260" s="32">
        <f t="shared" si="28"/>
        <v>8.3000000000000007</v>
      </c>
      <c r="E260" s="2"/>
      <c r="F260" s="4">
        <f t="shared" si="29"/>
        <v>8.3000000000000007</v>
      </c>
      <c r="G260" s="8">
        <v>0</v>
      </c>
      <c r="H260" s="8">
        <v>0</v>
      </c>
      <c r="I260" s="8">
        <v>0</v>
      </c>
      <c r="J260" s="8">
        <v>0</v>
      </c>
      <c r="K260" s="20"/>
      <c r="L260" s="20"/>
      <c r="M260" s="20"/>
      <c r="N260" s="68">
        <v>8.3000000000000007</v>
      </c>
      <c r="O260" s="20"/>
      <c r="P260" s="7"/>
      <c r="Q260" s="7"/>
      <c r="T260" s="16">
        <f t="shared" si="30"/>
        <v>8.3000000000000007</v>
      </c>
      <c r="U260" s="16">
        <f t="shared" si="31"/>
        <v>0</v>
      </c>
      <c r="V260" s="16">
        <f t="shared" si="32"/>
        <v>0</v>
      </c>
      <c r="W260" s="16">
        <f t="shared" si="33"/>
        <v>0</v>
      </c>
      <c r="X260" s="16">
        <f t="shared" si="34"/>
        <v>0</v>
      </c>
    </row>
    <row r="261" spans="1:24">
      <c r="A261" s="23" t="s">
        <v>649</v>
      </c>
      <c r="B261" s="5" t="s">
        <v>362</v>
      </c>
      <c r="C261" s="2" t="s">
        <v>42</v>
      </c>
      <c r="D261" s="32">
        <f t="shared" si="28"/>
        <v>8.1</v>
      </c>
      <c r="E261" s="2"/>
      <c r="F261" s="4">
        <f t="shared" si="29"/>
        <v>8.1</v>
      </c>
      <c r="G261" s="8">
        <v>0</v>
      </c>
      <c r="H261" s="8">
        <v>0</v>
      </c>
      <c r="I261" s="8">
        <v>0</v>
      </c>
      <c r="J261" s="8">
        <v>0</v>
      </c>
      <c r="K261" s="7"/>
      <c r="L261" s="27"/>
      <c r="M261" s="20"/>
      <c r="N261" s="4">
        <v>8.1</v>
      </c>
      <c r="O261" s="20"/>
      <c r="P261" s="7"/>
      <c r="Q261" s="7"/>
      <c r="T261" s="16">
        <f t="shared" si="30"/>
        <v>8.1</v>
      </c>
      <c r="U261" s="16">
        <f t="shared" si="31"/>
        <v>0</v>
      </c>
      <c r="V261" s="16">
        <f t="shared" si="32"/>
        <v>0</v>
      </c>
      <c r="W261" s="16">
        <f t="shared" si="33"/>
        <v>0</v>
      </c>
      <c r="X261" s="16">
        <f t="shared" si="34"/>
        <v>0</v>
      </c>
    </row>
    <row r="262" spans="1:24">
      <c r="A262" s="23" t="s">
        <v>650</v>
      </c>
      <c r="B262" s="5" t="s">
        <v>613</v>
      </c>
      <c r="C262" s="2" t="s">
        <v>43</v>
      </c>
      <c r="D262" s="32">
        <f t="shared" si="28"/>
        <v>7.5</v>
      </c>
      <c r="E262" s="2"/>
      <c r="F262" s="4">
        <f t="shared" si="29"/>
        <v>7.5</v>
      </c>
      <c r="G262" s="8">
        <v>0</v>
      </c>
      <c r="H262" s="8">
        <v>0</v>
      </c>
      <c r="I262" s="8">
        <v>0</v>
      </c>
      <c r="J262" s="8">
        <v>0</v>
      </c>
      <c r="K262" s="20"/>
      <c r="L262" s="20"/>
      <c r="M262" s="7"/>
      <c r="N262" s="20"/>
      <c r="O262" s="20"/>
      <c r="P262" s="68"/>
      <c r="Q262" s="4">
        <v>7.5</v>
      </c>
      <c r="R262" s="14"/>
      <c r="T262" s="16">
        <f t="shared" si="30"/>
        <v>7.5</v>
      </c>
      <c r="U262" s="16">
        <f t="shared" si="31"/>
        <v>0</v>
      </c>
      <c r="V262" s="16">
        <f t="shared" si="32"/>
        <v>0</v>
      </c>
      <c r="W262" s="16">
        <f t="shared" si="33"/>
        <v>0</v>
      </c>
      <c r="X262" s="16">
        <f t="shared" si="34"/>
        <v>0</v>
      </c>
    </row>
    <row r="263" spans="1:24">
      <c r="A263" s="23" t="s">
        <v>651</v>
      </c>
      <c r="B263" s="5" t="s">
        <v>344</v>
      </c>
      <c r="C263" s="2"/>
      <c r="D263" s="32">
        <f t="shared" si="28"/>
        <v>6.3</v>
      </c>
      <c r="E263" s="2"/>
      <c r="F263" s="4">
        <f t="shared" si="29"/>
        <v>6.3</v>
      </c>
      <c r="G263" s="8">
        <v>0</v>
      </c>
      <c r="H263" s="8">
        <v>0</v>
      </c>
      <c r="I263" s="8">
        <v>0</v>
      </c>
      <c r="J263" s="8">
        <v>0</v>
      </c>
      <c r="K263" s="7"/>
      <c r="L263" s="20"/>
      <c r="M263" s="7"/>
      <c r="N263" s="4">
        <v>6.3</v>
      </c>
      <c r="O263" s="20"/>
      <c r="P263" s="20"/>
      <c r="Q263" s="20"/>
      <c r="T263" s="16">
        <f t="shared" si="30"/>
        <v>6.3</v>
      </c>
      <c r="U263" s="16">
        <f t="shared" si="31"/>
        <v>0</v>
      </c>
      <c r="V263" s="16">
        <f t="shared" si="32"/>
        <v>0</v>
      </c>
      <c r="W263" s="16">
        <f t="shared" si="33"/>
        <v>0</v>
      </c>
      <c r="X263" s="16">
        <f t="shared" si="34"/>
        <v>0</v>
      </c>
    </row>
    <row r="264" spans="1:24">
      <c r="A264" s="23" t="s">
        <v>652</v>
      </c>
      <c r="B264" s="5" t="s">
        <v>342</v>
      </c>
      <c r="C264" s="6" t="s">
        <v>42</v>
      </c>
      <c r="D264" s="32">
        <f t="shared" si="28"/>
        <v>5.7</v>
      </c>
      <c r="E264" s="2"/>
      <c r="F264" s="4">
        <f t="shared" si="29"/>
        <v>5.7</v>
      </c>
      <c r="G264" s="8">
        <v>0</v>
      </c>
      <c r="H264" s="8">
        <v>0</v>
      </c>
      <c r="I264" s="8">
        <v>0</v>
      </c>
      <c r="J264" s="8">
        <v>0</v>
      </c>
      <c r="K264" s="7"/>
      <c r="L264" s="20"/>
      <c r="M264" s="7"/>
      <c r="N264" s="4">
        <v>5.7</v>
      </c>
      <c r="O264" s="20"/>
      <c r="P264" s="7"/>
      <c r="Q264" s="7"/>
      <c r="T264" s="16">
        <f t="shared" si="30"/>
        <v>5.7</v>
      </c>
      <c r="U264" s="16">
        <f t="shared" si="31"/>
        <v>0</v>
      </c>
      <c r="V264" s="16">
        <f t="shared" si="32"/>
        <v>0</v>
      </c>
      <c r="W264" s="16">
        <f t="shared" si="33"/>
        <v>0</v>
      </c>
      <c r="X264" s="16">
        <f t="shared" si="34"/>
        <v>0</v>
      </c>
    </row>
    <row r="265" spans="1:24">
      <c r="A265" s="23" t="s">
        <v>653</v>
      </c>
      <c r="B265" s="50" t="s">
        <v>95</v>
      </c>
      <c r="C265" s="2" t="s">
        <v>42</v>
      </c>
      <c r="D265" s="32">
        <f t="shared" si="28"/>
        <v>5.7</v>
      </c>
      <c r="E265" s="2"/>
      <c r="F265" s="4">
        <f t="shared" si="29"/>
        <v>5.7</v>
      </c>
      <c r="G265" s="8">
        <v>0</v>
      </c>
      <c r="H265" s="8">
        <v>0</v>
      </c>
      <c r="I265" s="8">
        <v>0</v>
      </c>
      <c r="J265" s="8">
        <v>0</v>
      </c>
      <c r="K265" s="4">
        <v>5.7</v>
      </c>
      <c r="L265" s="20"/>
      <c r="M265" s="7"/>
      <c r="N265" s="20"/>
      <c r="O265" s="20"/>
      <c r="P265" s="20"/>
      <c r="Q265" s="20"/>
      <c r="R265" s="15"/>
      <c r="T265" s="16">
        <f t="shared" si="30"/>
        <v>5.7</v>
      </c>
      <c r="U265" s="16">
        <f t="shared" si="31"/>
        <v>0</v>
      </c>
      <c r="V265" s="16">
        <f t="shared" si="32"/>
        <v>0</v>
      </c>
      <c r="W265" s="16">
        <f t="shared" si="33"/>
        <v>0</v>
      </c>
      <c r="X265" s="16">
        <f t="shared" si="34"/>
        <v>0</v>
      </c>
    </row>
    <row r="266" spans="1:24">
      <c r="A266" s="23" t="s">
        <v>654</v>
      </c>
      <c r="B266" s="1" t="s">
        <v>197</v>
      </c>
      <c r="C266" s="2" t="s">
        <v>182</v>
      </c>
      <c r="D266" s="32">
        <f t="shared" si="28"/>
        <v>5.4</v>
      </c>
      <c r="E266" s="2"/>
      <c r="F266" s="4">
        <f t="shared" si="29"/>
        <v>5.4</v>
      </c>
      <c r="G266" s="8">
        <v>0</v>
      </c>
      <c r="H266" s="8">
        <v>0</v>
      </c>
      <c r="I266" s="8">
        <v>0</v>
      </c>
      <c r="J266" s="8">
        <v>0</v>
      </c>
      <c r="K266" s="20"/>
      <c r="L266" s="20"/>
      <c r="M266" s="4">
        <v>5.4</v>
      </c>
      <c r="N266" s="20"/>
      <c r="O266" s="20"/>
      <c r="P266" s="7"/>
      <c r="Q266" s="7"/>
      <c r="T266" s="16">
        <f t="shared" si="30"/>
        <v>5.4</v>
      </c>
      <c r="U266" s="16">
        <f t="shared" si="31"/>
        <v>0</v>
      </c>
      <c r="V266" s="16">
        <f t="shared" si="32"/>
        <v>0</v>
      </c>
      <c r="W266" s="16">
        <f t="shared" si="33"/>
        <v>0</v>
      </c>
      <c r="X266" s="16">
        <f t="shared" si="34"/>
        <v>0</v>
      </c>
    </row>
    <row r="267" spans="1:24">
      <c r="A267" s="23" t="s">
        <v>655</v>
      </c>
      <c r="B267" s="1" t="s">
        <v>254</v>
      </c>
      <c r="C267" s="2" t="s">
        <v>112</v>
      </c>
      <c r="D267" s="32">
        <f t="shared" si="28"/>
        <v>5.2</v>
      </c>
      <c r="E267" s="2"/>
      <c r="F267" s="4">
        <f t="shared" si="29"/>
        <v>5.2</v>
      </c>
      <c r="G267" s="8">
        <v>0</v>
      </c>
      <c r="H267" s="8">
        <v>0</v>
      </c>
      <c r="I267" s="8">
        <v>0</v>
      </c>
      <c r="J267" s="8">
        <v>0</v>
      </c>
      <c r="K267" s="20"/>
      <c r="L267" s="20"/>
      <c r="M267" s="4">
        <v>5.2</v>
      </c>
      <c r="N267" s="20"/>
      <c r="O267" s="20"/>
      <c r="P267" s="20"/>
      <c r="Q267" s="20"/>
      <c r="T267" s="16">
        <f t="shared" si="30"/>
        <v>5.2</v>
      </c>
      <c r="U267" s="16">
        <f t="shared" si="31"/>
        <v>0</v>
      </c>
      <c r="V267" s="16">
        <f t="shared" si="32"/>
        <v>0</v>
      </c>
      <c r="W267" s="16">
        <f t="shared" si="33"/>
        <v>0</v>
      </c>
      <c r="X267" s="16">
        <f t="shared" si="34"/>
        <v>0</v>
      </c>
    </row>
    <row r="268" spans="1:24">
      <c r="A268" s="23" t="s">
        <v>656</v>
      </c>
      <c r="B268" s="1" t="s">
        <v>195</v>
      </c>
      <c r="C268" s="2" t="s">
        <v>102</v>
      </c>
      <c r="D268" s="32">
        <f t="shared" si="28"/>
        <v>4.8</v>
      </c>
      <c r="E268" s="2"/>
      <c r="F268" s="4">
        <f t="shared" si="29"/>
        <v>4.8</v>
      </c>
      <c r="G268" s="8">
        <v>0</v>
      </c>
      <c r="H268" s="8">
        <v>0</v>
      </c>
      <c r="I268" s="8">
        <v>0</v>
      </c>
      <c r="J268" s="8">
        <v>0</v>
      </c>
      <c r="K268" s="7"/>
      <c r="L268" s="20"/>
      <c r="M268" s="4">
        <v>4.8</v>
      </c>
      <c r="N268" s="20"/>
      <c r="O268" s="20"/>
      <c r="P268" s="20"/>
      <c r="Q268" s="20"/>
      <c r="T268" s="16">
        <f t="shared" si="30"/>
        <v>4.8</v>
      </c>
      <c r="U268" s="16">
        <f t="shared" si="31"/>
        <v>0</v>
      </c>
      <c r="V268" s="16">
        <f t="shared" si="32"/>
        <v>0</v>
      </c>
      <c r="W268" s="16">
        <f t="shared" si="33"/>
        <v>0</v>
      </c>
      <c r="X268" s="16">
        <f t="shared" si="34"/>
        <v>0</v>
      </c>
    </row>
    <row r="269" spans="1:24">
      <c r="A269" s="23" t="s">
        <v>657</v>
      </c>
      <c r="B269" s="1" t="s">
        <v>602</v>
      </c>
      <c r="C269" s="2" t="s">
        <v>42</v>
      </c>
      <c r="D269" s="32">
        <f t="shared" si="28"/>
        <v>4.8</v>
      </c>
      <c r="E269" s="2"/>
      <c r="F269" s="4">
        <f t="shared" si="29"/>
        <v>4.8</v>
      </c>
      <c r="G269" s="8">
        <v>0</v>
      </c>
      <c r="H269" s="8">
        <v>0</v>
      </c>
      <c r="I269" s="8">
        <v>0</v>
      </c>
      <c r="J269" s="8">
        <v>0</v>
      </c>
      <c r="K269" s="20"/>
      <c r="L269" s="20"/>
      <c r="M269" s="7"/>
      <c r="N269" s="20"/>
      <c r="O269" s="20"/>
      <c r="P269" s="4">
        <v>4.8</v>
      </c>
      <c r="Q269" s="68"/>
      <c r="R269" s="13"/>
      <c r="T269" s="16">
        <f t="shared" si="30"/>
        <v>4.8</v>
      </c>
      <c r="U269" s="16">
        <f t="shared" si="31"/>
        <v>0</v>
      </c>
      <c r="V269" s="16">
        <f t="shared" si="32"/>
        <v>0</v>
      </c>
      <c r="W269" s="16">
        <f t="shared" si="33"/>
        <v>0</v>
      </c>
      <c r="X269" s="16">
        <f t="shared" si="34"/>
        <v>0</v>
      </c>
    </row>
    <row r="270" spans="1:24">
      <c r="A270" s="23" t="s">
        <v>658</v>
      </c>
      <c r="B270" s="5" t="s">
        <v>402</v>
      </c>
      <c r="C270" s="2"/>
      <c r="D270" s="32">
        <f t="shared" si="28"/>
        <v>4.5999999999999996</v>
      </c>
      <c r="E270" s="2"/>
      <c r="F270" s="4">
        <f t="shared" si="29"/>
        <v>4.5999999999999996</v>
      </c>
      <c r="G270" s="8">
        <v>0</v>
      </c>
      <c r="H270" s="8">
        <v>0</v>
      </c>
      <c r="I270" s="8">
        <v>0</v>
      </c>
      <c r="J270" s="8">
        <v>0</v>
      </c>
      <c r="K270" s="7"/>
      <c r="L270" s="20"/>
      <c r="M270" s="7"/>
      <c r="N270" s="68">
        <v>4.5999999999999996</v>
      </c>
      <c r="O270" s="20"/>
      <c r="P270" s="7"/>
      <c r="Q270" s="7"/>
      <c r="T270" s="16">
        <f t="shared" si="30"/>
        <v>4.5999999999999996</v>
      </c>
      <c r="U270" s="16">
        <f t="shared" si="31"/>
        <v>0</v>
      </c>
      <c r="V270" s="16">
        <f t="shared" si="32"/>
        <v>0</v>
      </c>
      <c r="W270" s="16">
        <f t="shared" si="33"/>
        <v>0</v>
      </c>
      <c r="X270" s="16">
        <f t="shared" si="34"/>
        <v>0</v>
      </c>
    </row>
    <row r="271" spans="1:24">
      <c r="A271" s="23" t="s">
        <v>659</v>
      </c>
      <c r="B271" s="5" t="s">
        <v>372</v>
      </c>
      <c r="C271" s="2"/>
      <c r="D271" s="32">
        <f t="shared" si="28"/>
        <v>4.5</v>
      </c>
      <c r="E271" s="2"/>
      <c r="F271" s="4">
        <f t="shared" si="29"/>
        <v>4.5</v>
      </c>
      <c r="G271" s="8">
        <v>0</v>
      </c>
      <c r="H271" s="8">
        <v>0</v>
      </c>
      <c r="I271" s="8">
        <v>0</v>
      </c>
      <c r="J271" s="8">
        <v>0</v>
      </c>
      <c r="K271" s="20"/>
      <c r="L271" s="20"/>
      <c r="M271" s="7"/>
      <c r="N271" s="4">
        <v>4.5</v>
      </c>
      <c r="O271" s="20"/>
      <c r="P271" s="7"/>
      <c r="Q271" s="7"/>
      <c r="T271" s="16">
        <f t="shared" si="30"/>
        <v>4.5</v>
      </c>
      <c r="U271" s="16">
        <f t="shared" si="31"/>
        <v>0</v>
      </c>
      <c r="V271" s="16">
        <f t="shared" si="32"/>
        <v>0</v>
      </c>
      <c r="W271" s="16">
        <f t="shared" si="33"/>
        <v>0</v>
      </c>
      <c r="X271" s="16">
        <f t="shared" si="34"/>
        <v>0</v>
      </c>
    </row>
    <row r="272" spans="1:24">
      <c r="A272" s="23" t="s">
        <v>660</v>
      </c>
      <c r="B272" s="1" t="s">
        <v>258</v>
      </c>
      <c r="C272" s="2" t="s">
        <v>182</v>
      </c>
      <c r="D272" s="32">
        <f t="shared" si="28"/>
        <v>3.1</v>
      </c>
      <c r="E272" s="2"/>
      <c r="F272" s="4">
        <f t="shared" si="29"/>
        <v>3.1</v>
      </c>
      <c r="G272" s="8">
        <v>0</v>
      </c>
      <c r="H272" s="8">
        <v>0</v>
      </c>
      <c r="I272" s="8">
        <v>0</v>
      </c>
      <c r="J272" s="8">
        <v>0</v>
      </c>
      <c r="K272" s="20"/>
      <c r="L272" s="20"/>
      <c r="M272" s="4">
        <v>3.1</v>
      </c>
      <c r="N272" s="20"/>
      <c r="O272" s="20"/>
      <c r="P272" s="20"/>
      <c r="Q272" s="20"/>
      <c r="R272" s="14"/>
      <c r="T272" s="16">
        <f t="shared" si="30"/>
        <v>3.1</v>
      </c>
      <c r="U272" s="16">
        <f t="shared" si="31"/>
        <v>0</v>
      </c>
      <c r="V272" s="16">
        <f t="shared" si="32"/>
        <v>0</v>
      </c>
      <c r="W272" s="16">
        <f t="shared" si="33"/>
        <v>0</v>
      </c>
      <c r="X272" s="16">
        <f t="shared" si="34"/>
        <v>0</v>
      </c>
    </row>
    <row r="273" spans="1:24">
      <c r="A273" s="23" t="s">
        <v>661</v>
      </c>
      <c r="B273" s="53" t="s">
        <v>97</v>
      </c>
      <c r="C273" s="2" t="s">
        <v>42</v>
      </c>
      <c r="D273" s="32">
        <f t="shared" si="28"/>
        <v>1</v>
      </c>
      <c r="E273" s="2"/>
      <c r="F273" s="4">
        <f t="shared" si="29"/>
        <v>1</v>
      </c>
      <c r="G273" s="8">
        <v>0</v>
      </c>
      <c r="H273" s="8">
        <v>0</v>
      </c>
      <c r="I273" s="8">
        <v>0</v>
      </c>
      <c r="J273" s="8">
        <v>0</v>
      </c>
      <c r="K273" s="4">
        <v>1</v>
      </c>
      <c r="L273" s="27"/>
      <c r="M273" s="20"/>
      <c r="N273" s="20"/>
      <c r="O273" s="20"/>
      <c r="P273" s="7"/>
      <c r="Q273" s="7"/>
      <c r="T273" s="16">
        <f t="shared" si="30"/>
        <v>1</v>
      </c>
      <c r="U273" s="16">
        <f t="shared" si="31"/>
        <v>0</v>
      </c>
      <c r="V273" s="16">
        <f t="shared" si="32"/>
        <v>0</v>
      </c>
      <c r="W273" s="16">
        <f t="shared" si="33"/>
        <v>0</v>
      </c>
      <c r="X273" s="16">
        <f t="shared" si="34"/>
        <v>0</v>
      </c>
    </row>
    <row r="274" spans="1:24">
      <c r="A274" s="23" t="s">
        <v>662</v>
      </c>
      <c r="B274" s="5" t="s">
        <v>348</v>
      </c>
      <c r="C274" s="2" t="s">
        <v>112</v>
      </c>
      <c r="D274" s="32">
        <f t="shared" si="28"/>
        <v>1</v>
      </c>
      <c r="E274" s="2"/>
      <c r="F274" s="4">
        <f t="shared" si="29"/>
        <v>1</v>
      </c>
      <c r="G274" s="8">
        <v>0</v>
      </c>
      <c r="H274" s="8">
        <v>0</v>
      </c>
      <c r="I274" s="8">
        <v>0</v>
      </c>
      <c r="J274" s="8">
        <v>0</v>
      </c>
      <c r="K274" s="20"/>
      <c r="L274" s="20"/>
      <c r="M274" s="20"/>
      <c r="N274" s="4">
        <v>1</v>
      </c>
      <c r="O274" s="20"/>
      <c r="P274" s="7"/>
      <c r="Q274" s="7"/>
      <c r="T274" s="16">
        <f t="shared" si="30"/>
        <v>1</v>
      </c>
      <c r="U274" s="16">
        <f t="shared" si="31"/>
        <v>0</v>
      </c>
      <c r="V274" s="16">
        <f t="shared" si="32"/>
        <v>0</v>
      </c>
      <c r="W274" s="16">
        <f t="shared" si="33"/>
        <v>0</v>
      </c>
      <c r="X274" s="16">
        <f t="shared" si="34"/>
        <v>0</v>
      </c>
    </row>
    <row r="275" spans="1:24">
      <c r="A275" s="23" t="s">
        <v>698</v>
      </c>
      <c r="B275" s="1" t="s">
        <v>221</v>
      </c>
      <c r="C275" s="2" t="s">
        <v>182</v>
      </c>
      <c r="D275" s="32">
        <f t="shared" si="28"/>
        <v>1</v>
      </c>
      <c r="E275" s="2"/>
      <c r="F275" s="4">
        <f t="shared" si="29"/>
        <v>1</v>
      </c>
      <c r="G275" s="8">
        <v>0</v>
      </c>
      <c r="H275" s="8">
        <v>0</v>
      </c>
      <c r="I275" s="8">
        <v>0</v>
      </c>
      <c r="J275" s="8">
        <v>0</v>
      </c>
      <c r="K275" s="7"/>
      <c r="L275" s="20"/>
      <c r="M275" s="4">
        <v>1</v>
      </c>
      <c r="N275" s="20"/>
      <c r="O275" s="20"/>
      <c r="P275" s="20"/>
      <c r="Q275" s="20"/>
      <c r="T275" s="16">
        <f t="shared" si="30"/>
        <v>1</v>
      </c>
      <c r="U275" s="16">
        <f t="shared" si="31"/>
        <v>0</v>
      </c>
      <c r="V275" s="16">
        <f t="shared" si="32"/>
        <v>0</v>
      </c>
      <c r="W275" s="16">
        <f t="shared" si="33"/>
        <v>0</v>
      </c>
      <c r="X275" s="16">
        <f t="shared" si="34"/>
        <v>0</v>
      </c>
    </row>
    <row r="276" spans="1:24">
      <c r="A276" s="23" t="s">
        <v>663</v>
      </c>
      <c r="B276" s="5" t="s">
        <v>335</v>
      </c>
      <c r="C276" s="2"/>
      <c r="D276" s="32">
        <f t="shared" si="28"/>
        <v>1</v>
      </c>
      <c r="E276" s="2"/>
      <c r="F276" s="4">
        <f t="shared" si="29"/>
        <v>1</v>
      </c>
      <c r="G276" s="8">
        <v>0</v>
      </c>
      <c r="H276" s="8">
        <v>0</v>
      </c>
      <c r="I276" s="8">
        <v>0</v>
      </c>
      <c r="J276" s="8">
        <v>0</v>
      </c>
      <c r="K276" s="7"/>
      <c r="L276" s="20"/>
      <c r="M276" s="7"/>
      <c r="N276" s="4">
        <v>1</v>
      </c>
      <c r="O276" s="20"/>
      <c r="P276" s="20"/>
      <c r="Q276" s="20"/>
      <c r="T276" s="16">
        <f t="shared" si="30"/>
        <v>1</v>
      </c>
      <c r="U276" s="16">
        <f t="shared" si="31"/>
        <v>0</v>
      </c>
      <c r="V276" s="16">
        <f t="shared" si="32"/>
        <v>0</v>
      </c>
      <c r="W276" s="16">
        <f t="shared" si="33"/>
        <v>0</v>
      </c>
      <c r="X276" s="16">
        <f t="shared" si="34"/>
        <v>0</v>
      </c>
    </row>
    <row r="277" spans="1:24">
      <c r="A277" s="23" t="s">
        <v>664</v>
      </c>
      <c r="B277" s="5" t="s">
        <v>572</v>
      </c>
      <c r="C277" s="2"/>
      <c r="D277" s="32">
        <f t="shared" si="28"/>
        <v>1</v>
      </c>
      <c r="E277" s="2"/>
      <c r="F277" s="4">
        <f t="shared" si="29"/>
        <v>1</v>
      </c>
      <c r="G277" s="8">
        <v>0</v>
      </c>
      <c r="H277" s="8">
        <v>0</v>
      </c>
      <c r="I277" s="8">
        <v>0</v>
      </c>
      <c r="J277" s="8">
        <v>0</v>
      </c>
      <c r="K277" s="7"/>
      <c r="L277" s="20"/>
      <c r="M277" s="7"/>
      <c r="N277" s="20"/>
      <c r="O277" s="4">
        <v>1</v>
      </c>
      <c r="P277" s="7"/>
      <c r="Q277" s="7"/>
      <c r="T277" s="16">
        <f t="shared" si="30"/>
        <v>1</v>
      </c>
      <c r="U277" s="16">
        <f t="shared" si="31"/>
        <v>0</v>
      </c>
      <c r="V277" s="16">
        <f t="shared" si="32"/>
        <v>0</v>
      </c>
      <c r="W277" s="16">
        <f t="shared" si="33"/>
        <v>0</v>
      </c>
      <c r="X277" s="16">
        <f t="shared" si="34"/>
        <v>0</v>
      </c>
    </row>
    <row r="278" spans="1:24">
      <c r="A278" s="23" t="s">
        <v>665</v>
      </c>
      <c r="B278" s="5" t="s">
        <v>340</v>
      </c>
      <c r="C278" s="2"/>
      <c r="D278" s="32">
        <f t="shared" si="28"/>
        <v>1</v>
      </c>
      <c r="E278" s="2"/>
      <c r="F278" s="4">
        <f t="shared" si="29"/>
        <v>1</v>
      </c>
      <c r="G278" s="8">
        <v>0</v>
      </c>
      <c r="H278" s="8">
        <v>0</v>
      </c>
      <c r="I278" s="8">
        <v>0</v>
      </c>
      <c r="J278" s="8">
        <v>0</v>
      </c>
      <c r="K278" s="20"/>
      <c r="L278" s="20"/>
      <c r="M278" s="20"/>
      <c r="N278" s="4">
        <v>1</v>
      </c>
      <c r="O278" s="20"/>
      <c r="P278" s="7"/>
      <c r="Q278" s="7"/>
      <c r="R278" s="13"/>
      <c r="T278" s="16">
        <f t="shared" si="30"/>
        <v>1</v>
      </c>
      <c r="U278" s="16">
        <f t="shared" si="31"/>
        <v>0</v>
      </c>
      <c r="V278" s="16">
        <f t="shared" si="32"/>
        <v>0</v>
      </c>
      <c r="W278" s="16">
        <f t="shared" si="33"/>
        <v>0</v>
      </c>
      <c r="X278" s="16">
        <f t="shared" si="34"/>
        <v>0</v>
      </c>
    </row>
    <row r="279" spans="1:24">
      <c r="A279" s="23" t="s">
        <v>666</v>
      </c>
      <c r="B279" s="1" t="s">
        <v>202</v>
      </c>
      <c r="C279" s="2" t="s">
        <v>182</v>
      </c>
      <c r="D279" s="32">
        <f t="shared" si="28"/>
        <v>1</v>
      </c>
      <c r="E279" s="2"/>
      <c r="F279" s="4">
        <f t="shared" si="29"/>
        <v>1</v>
      </c>
      <c r="G279" s="8">
        <v>0</v>
      </c>
      <c r="H279" s="8">
        <v>0</v>
      </c>
      <c r="I279" s="8">
        <v>0</v>
      </c>
      <c r="J279" s="8">
        <v>0</v>
      </c>
      <c r="K279" s="20"/>
      <c r="L279" s="20"/>
      <c r="M279" s="4">
        <v>1</v>
      </c>
      <c r="N279" s="20"/>
      <c r="O279" s="20"/>
      <c r="P279" s="7"/>
      <c r="Q279" s="7"/>
      <c r="R279" s="13"/>
      <c r="T279" s="16">
        <f t="shared" si="30"/>
        <v>1</v>
      </c>
      <c r="U279" s="16">
        <f t="shared" si="31"/>
        <v>0</v>
      </c>
      <c r="V279" s="16">
        <f t="shared" si="32"/>
        <v>0</v>
      </c>
      <c r="W279" s="16">
        <f t="shared" si="33"/>
        <v>0</v>
      </c>
      <c r="X279" s="16">
        <f t="shared" si="34"/>
        <v>0</v>
      </c>
    </row>
    <row r="280" spans="1:24">
      <c r="A280" s="23" t="s">
        <v>667</v>
      </c>
      <c r="B280" s="5" t="s">
        <v>357</v>
      </c>
      <c r="C280" s="2"/>
      <c r="D280" s="32">
        <f t="shared" si="28"/>
        <v>1</v>
      </c>
      <c r="E280" s="2"/>
      <c r="F280" s="4">
        <f t="shared" si="29"/>
        <v>1</v>
      </c>
      <c r="G280" s="8">
        <v>0</v>
      </c>
      <c r="H280" s="8">
        <v>0</v>
      </c>
      <c r="I280" s="8">
        <v>0</v>
      </c>
      <c r="J280" s="8">
        <v>0</v>
      </c>
      <c r="K280" s="7"/>
      <c r="L280" s="20"/>
      <c r="M280" s="7"/>
      <c r="N280" s="4">
        <v>1</v>
      </c>
      <c r="O280" s="20"/>
      <c r="P280" s="20"/>
      <c r="Q280" s="20"/>
      <c r="R280" s="13"/>
      <c r="T280" s="16">
        <f t="shared" si="30"/>
        <v>1</v>
      </c>
      <c r="U280" s="16">
        <f t="shared" si="31"/>
        <v>0</v>
      </c>
      <c r="V280" s="16">
        <f t="shared" si="32"/>
        <v>0</v>
      </c>
      <c r="W280" s="16">
        <f t="shared" si="33"/>
        <v>0</v>
      </c>
      <c r="X280" s="16">
        <f t="shared" si="34"/>
        <v>0</v>
      </c>
    </row>
    <row r="281" spans="1:24">
      <c r="A281" s="23" t="s">
        <v>668</v>
      </c>
      <c r="B281" s="55" t="s">
        <v>117</v>
      </c>
      <c r="C281" s="47"/>
      <c r="D281" s="32">
        <f t="shared" si="28"/>
        <v>1</v>
      </c>
      <c r="E281" s="2"/>
      <c r="F281" s="4">
        <f t="shared" si="29"/>
        <v>1</v>
      </c>
      <c r="G281" s="8">
        <v>0</v>
      </c>
      <c r="H281" s="8">
        <v>0</v>
      </c>
      <c r="I281" s="8">
        <v>0</v>
      </c>
      <c r="J281" s="8">
        <v>0</v>
      </c>
      <c r="K281" s="20"/>
      <c r="L281" s="4">
        <v>1</v>
      </c>
      <c r="M281" s="7"/>
      <c r="N281" s="20"/>
      <c r="O281" s="20"/>
      <c r="P281" s="7"/>
      <c r="Q281" s="7"/>
      <c r="T281" s="16">
        <f t="shared" si="30"/>
        <v>1</v>
      </c>
      <c r="U281" s="16">
        <f t="shared" si="31"/>
        <v>0</v>
      </c>
      <c r="V281" s="16">
        <f t="shared" si="32"/>
        <v>0</v>
      </c>
      <c r="W281" s="16">
        <f t="shared" si="33"/>
        <v>0</v>
      </c>
      <c r="X281" s="16">
        <f t="shared" si="34"/>
        <v>0</v>
      </c>
    </row>
    <row r="282" spans="1:24">
      <c r="A282" s="23" t="s">
        <v>699</v>
      </c>
      <c r="B282" s="5" t="s">
        <v>375</v>
      </c>
      <c r="C282" s="2"/>
      <c r="D282" s="32">
        <f t="shared" si="28"/>
        <v>1</v>
      </c>
      <c r="E282" s="2"/>
      <c r="F282" s="4">
        <f t="shared" si="29"/>
        <v>1</v>
      </c>
      <c r="G282" s="8">
        <v>0</v>
      </c>
      <c r="H282" s="8">
        <v>0</v>
      </c>
      <c r="I282" s="8">
        <v>0</v>
      </c>
      <c r="J282" s="8">
        <v>0</v>
      </c>
      <c r="K282" s="20"/>
      <c r="L282" s="27"/>
      <c r="M282" s="20"/>
      <c r="N282" s="4">
        <v>1</v>
      </c>
      <c r="O282" s="20"/>
      <c r="P282" s="7"/>
      <c r="Q282" s="7"/>
      <c r="R282" s="13"/>
      <c r="T282" s="16">
        <f t="shared" si="30"/>
        <v>1</v>
      </c>
      <c r="U282" s="16">
        <f t="shared" si="31"/>
        <v>0</v>
      </c>
      <c r="V282" s="16">
        <f t="shared" si="32"/>
        <v>0</v>
      </c>
      <c r="W282" s="16">
        <f t="shared" si="33"/>
        <v>0</v>
      </c>
      <c r="X282" s="16">
        <f t="shared" si="34"/>
        <v>0</v>
      </c>
    </row>
    <row r="283" spans="1:24">
      <c r="A283" s="23" t="s">
        <v>700</v>
      </c>
      <c r="B283" s="5" t="s">
        <v>610</v>
      </c>
      <c r="C283" s="2"/>
      <c r="D283" s="32">
        <f t="shared" si="28"/>
        <v>1</v>
      </c>
      <c r="E283" s="2"/>
      <c r="F283" s="4">
        <f t="shared" si="29"/>
        <v>1</v>
      </c>
      <c r="G283" s="8">
        <v>0</v>
      </c>
      <c r="H283" s="8">
        <v>0</v>
      </c>
      <c r="I283" s="8">
        <v>0</v>
      </c>
      <c r="J283" s="8">
        <v>0</v>
      </c>
      <c r="K283" s="7"/>
      <c r="L283" s="20"/>
      <c r="M283" s="7"/>
      <c r="N283" s="34"/>
      <c r="O283" s="20"/>
      <c r="P283" s="4">
        <v>1</v>
      </c>
      <c r="Q283" s="68"/>
      <c r="T283" s="16">
        <f t="shared" si="30"/>
        <v>1</v>
      </c>
      <c r="U283" s="16">
        <f t="shared" si="31"/>
        <v>0</v>
      </c>
      <c r="V283" s="16">
        <f t="shared" si="32"/>
        <v>0</v>
      </c>
      <c r="W283" s="16">
        <f t="shared" si="33"/>
        <v>0</v>
      </c>
      <c r="X283" s="16">
        <f t="shared" si="34"/>
        <v>0</v>
      </c>
    </row>
    <row r="284" spans="1:24">
      <c r="A284" s="23" t="s">
        <v>669</v>
      </c>
      <c r="B284" s="5" t="s">
        <v>612</v>
      </c>
      <c r="C284" s="2" t="s">
        <v>43</v>
      </c>
      <c r="D284" s="32">
        <f t="shared" si="28"/>
        <v>1</v>
      </c>
      <c r="E284" s="2"/>
      <c r="F284" s="4">
        <f t="shared" si="29"/>
        <v>1</v>
      </c>
      <c r="G284" s="8">
        <v>0</v>
      </c>
      <c r="H284" s="8">
        <v>0</v>
      </c>
      <c r="I284" s="8">
        <v>0</v>
      </c>
      <c r="J284" s="8">
        <v>0</v>
      </c>
      <c r="K284" s="20"/>
      <c r="L284" s="20"/>
      <c r="M284" s="7"/>
      <c r="N284" s="20"/>
      <c r="O284" s="20"/>
      <c r="P284" s="68"/>
      <c r="Q284" s="4">
        <v>1</v>
      </c>
      <c r="R284" s="13"/>
      <c r="T284" s="16">
        <f t="shared" si="30"/>
        <v>1</v>
      </c>
      <c r="U284" s="16">
        <f t="shared" si="31"/>
        <v>0</v>
      </c>
      <c r="V284" s="16">
        <f t="shared" si="32"/>
        <v>0</v>
      </c>
      <c r="W284" s="16">
        <f t="shared" si="33"/>
        <v>0</v>
      </c>
      <c r="X284" s="16">
        <f t="shared" si="34"/>
        <v>0</v>
      </c>
    </row>
    <row r="285" spans="1:24">
      <c r="A285" s="23" t="s">
        <v>701</v>
      </c>
      <c r="B285" s="1" t="s">
        <v>617</v>
      </c>
      <c r="C285" s="2"/>
      <c r="D285" s="32">
        <f t="shared" si="28"/>
        <v>1</v>
      </c>
      <c r="E285" s="2"/>
      <c r="F285" s="4">
        <f t="shared" si="29"/>
        <v>1</v>
      </c>
      <c r="G285" s="8">
        <v>0</v>
      </c>
      <c r="H285" s="8">
        <v>0</v>
      </c>
      <c r="I285" s="8">
        <v>0</v>
      </c>
      <c r="J285" s="8">
        <v>0</v>
      </c>
      <c r="K285" s="20"/>
      <c r="L285" s="20"/>
      <c r="M285" s="7"/>
      <c r="N285" s="20"/>
      <c r="O285" s="20"/>
      <c r="P285" s="4">
        <v>1</v>
      </c>
      <c r="Q285" s="68"/>
      <c r="R285" s="13"/>
      <c r="T285" s="16">
        <f t="shared" si="30"/>
        <v>1</v>
      </c>
      <c r="U285" s="16">
        <f t="shared" si="31"/>
        <v>0</v>
      </c>
      <c r="V285" s="16">
        <f t="shared" si="32"/>
        <v>0</v>
      </c>
      <c r="W285" s="16">
        <f t="shared" si="33"/>
        <v>0</v>
      </c>
      <c r="X285" s="16">
        <f t="shared" si="34"/>
        <v>0</v>
      </c>
    </row>
    <row r="286" spans="1:24">
      <c r="A286" s="23" t="s">
        <v>670</v>
      </c>
      <c r="B286" s="5" t="s">
        <v>623</v>
      </c>
      <c r="C286" s="2" t="s">
        <v>360</v>
      </c>
      <c r="D286" s="32">
        <f t="shared" si="28"/>
        <v>1</v>
      </c>
      <c r="E286" s="2"/>
      <c r="F286" s="4">
        <f t="shared" si="29"/>
        <v>1</v>
      </c>
      <c r="G286" s="8">
        <v>0</v>
      </c>
      <c r="H286" s="8">
        <v>0</v>
      </c>
      <c r="I286" s="8">
        <v>0</v>
      </c>
      <c r="J286" s="8">
        <v>0</v>
      </c>
      <c r="K286" s="20"/>
      <c r="L286" s="20"/>
      <c r="M286" s="7"/>
      <c r="N286" s="20"/>
      <c r="O286" s="20"/>
      <c r="P286" s="68"/>
      <c r="Q286" s="4">
        <v>1</v>
      </c>
      <c r="R286" s="13"/>
      <c r="T286" s="16">
        <f t="shared" si="30"/>
        <v>1</v>
      </c>
      <c r="U286" s="16">
        <f t="shared" si="31"/>
        <v>0</v>
      </c>
      <c r="V286" s="16">
        <f t="shared" si="32"/>
        <v>0</v>
      </c>
      <c r="W286" s="16">
        <f t="shared" si="33"/>
        <v>0</v>
      </c>
      <c r="X286" s="16">
        <f t="shared" si="34"/>
        <v>0</v>
      </c>
    </row>
  </sheetData>
  <sortState ref="B2:X344">
    <sortCondition descending="1" ref="D2:D344"/>
  </sortState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40"/>
  <sheetViews>
    <sheetView workbookViewId="0"/>
  </sheetViews>
  <sheetFormatPr defaultRowHeight="15"/>
  <cols>
    <col min="1" max="1" width="7.7109375" customWidth="1"/>
    <col min="2" max="2" width="26.42578125" customWidth="1"/>
    <col min="3" max="3" width="12.28515625" customWidth="1"/>
    <col min="4" max="4" width="16" style="17" customWidth="1"/>
  </cols>
  <sheetData>
    <row r="1" spans="1:4" ht="23.25">
      <c r="A1" s="41" t="s">
        <v>98</v>
      </c>
    </row>
    <row r="2" spans="1:4" ht="10.5" customHeight="1">
      <c r="A2" s="28"/>
    </row>
    <row r="3" spans="1:4" ht="27.75" customHeight="1" thickBot="1">
      <c r="A3" s="28" t="s">
        <v>57</v>
      </c>
    </row>
    <row r="4" spans="1:4" ht="15.75" thickBot="1">
      <c r="A4" s="3" t="s">
        <v>50</v>
      </c>
      <c r="B4" s="29" t="s">
        <v>58</v>
      </c>
      <c r="C4" s="29" t="s">
        <v>16</v>
      </c>
      <c r="D4" s="30" t="s">
        <v>59</v>
      </c>
    </row>
    <row r="5" spans="1:4">
      <c r="A5" s="23" t="s">
        <v>60</v>
      </c>
      <c r="B5" s="38" t="s">
        <v>77</v>
      </c>
      <c r="C5" s="23"/>
      <c r="D5" s="32">
        <v>100</v>
      </c>
    </row>
    <row r="6" spans="1:4">
      <c r="A6" s="2"/>
      <c r="B6" s="39" t="s">
        <v>78</v>
      </c>
      <c r="C6" s="2" t="s">
        <v>66</v>
      </c>
      <c r="D6" s="8">
        <v>100</v>
      </c>
    </row>
    <row r="7" spans="1:4">
      <c r="A7" s="23"/>
      <c r="B7" s="39" t="s">
        <v>79</v>
      </c>
      <c r="C7" s="2" t="s">
        <v>66</v>
      </c>
      <c r="D7" s="8">
        <v>95.3</v>
      </c>
    </row>
    <row r="8" spans="1:4">
      <c r="A8" s="2" t="s">
        <v>0</v>
      </c>
      <c r="B8" s="39" t="s">
        <v>56</v>
      </c>
      <c r="C8" s="2" t="s">
        <v>42</v>
      </c>
      <c r="D8" s="8">
        <v>90.6</v>
      </c>
    </row>
    <row r="9" spans="1:4">
      <c r="A9" s="23" t="s">
        <v>1</v>
      </c>
      <c r="B9" s="39" t="s">
        <v>80</v>
      </c>
      <c r="C9" s="2" t="s">
        <v>42</v>
      </c>
      <c r="D9" s="8">
        <v>87.6</v>
      </c>
    </row>
    <row r="10" spans="1:4">
      <c r="A10" s="2" t="s">
        <v>2</v>
      </c>
      <c r="B10" s="38" t="s">
        <v>45</v>
      </c>
      <c r="C10" s="23" t="s">
        <v>46</v>
      </c>
      <c r="D10" s="32">
        <v>85.9</v>
      </c>
    </row>
    <row r="11" spans="1:4">
      <c r="A11" s="2" t="s">
        <v>68</v>
      </c>
      <c r="B11" s="39" t="s">
        <v>81</v>
      </c>
      <c r="C11" s="2"/>
      <c r="D11" s="8">
        <v>81.099999999999994</v>
      </c>
    </row>
    <row r="12" spans="1:4">
      <c r="A12" s="23" t="s">
        <v>3</v>
      </c>
      <c r="B12" s="39" t="s">
        <v>76</v>
      </c>
      <c r="C12" s="2" t="s">
        <v>66</v>
      </c>
      <c r="D12" s="8">
        <v>80</v>
      </c>
    </row>
    <row r="13" spans="1:4">
      <c r="A13" s="2" t="s">
        <v>4</v>
      </c>
      <c r="B13" s="39" t="s">
        <v>51</v>
      </c>
      <c r="C13" s="2" t="s">
        <v>43</v>
      </c>
      <c r="D13" s="8">
        <v>76.400000000000006</v>
      </c>
    </row>
    <row r="14" spans="1:4">
      <c r="A14" s="2" t="s">
        <v>5</v>
      </c>
      <c r="B14" s="39" t="s">
        <v>82</v>
      </c>
      <c r="C14" s="2" t="s">
        <v>42</v>
      </c>
      <c r="D14" s="8">
        <v>75.3</v>
      </c>
    </row>
    <row r="15" spans="1:4">
      <c r="A15" s="23"/>
      <c r="B15" s="39" t="s">
        <v>72</v>
      </c>
      <c r="C15" s="2" t="s">
        <v>42</v>
      </c>
      <c r="D15" s="8">
        <v>71.7</v>
      </c>
    </row>
    <row r="16" spans="1:4">
      <c r="A16" s="2" t="s">
        <v>7</v>
      </c>
      <c r="B16" s="39" t="s">
        <v>83</v>
      </c>
      <c r="C16" s="2" t="s">
        <v>71</v>
      </c>
      <c r="D16" s="8">
        <v>67</v>
      </c>
    </row>
    <row r="17" spans="1:4">
      <c r="A17" s="2" t="s">
        <v>8</v>
      </c>
      <c r="B17" s="39" t="s">
        <v>84</v>
      </c>
      <c r="C17" s="2" t="s">
        <v>66</v>
      </c>
      <c r="D17" s="8">
        <v>62.9</v>
      </c>
    </row>
    <row r="18" spans="1:4">
      <c r="A18" s="23" t="s">
        <v>9</v>
      </c>
      <c r="B18" s="39" t="s">
        <v>85</v>
      </c>
      <c r="C18" s="2" t="s">
        <v>66</v>
      </c>
      <c r="D18" s="8">
        <v>62.3</v>
      </c>
    </row>
    <row r="19" spans="1:4">
      <c r="A19" s="2" t="s">
        <v>61</v>
      </c>
      <c r="B19" s="38" t="s">
        <v>74</v>
      </c>
      <c r="C19" s="23" t="s">
        <v>71</v>
      </c>
      <c r="D19" s="32">
        <v>60.3</v>
      </c>
    </row>
    <row r="20" spans="1:4">
      <c r="A20" s="2" t="s">
        <v>10</v>
      </c>
      <c r="B20" s="39" t="s">
        <v>86</v>
      </c>
      <c r="C20" s="2" t="s">
        <v>66</v>
      </c>
      <c r="D20" s="8">
        <v>57.6</v>
      </c>
    </row>
    <row r="21" spans="1:4">
      <c r="A21" s="23" t="s">
        <v>11</v>
      </c>
      <c r="B21" s="39" t="s">
        <v>87</v>
      </c>
      <c r="C21" s="2"/>
      <c r="D21" s="8">
        <v>52.9</v>
      </c>
    </row>
    <row r="22" spans="1:4">
      <c r="A22" s="2" t="s">
        <v>69</v>
      </c>
      <c r="B22" s="39" t="s">
        <v>88</v>
      </c>
      <c r="C22" s="2" t="s">
        <v>66</v>
      </c>
      <c r="D22" s="8">
        <v>50.5</v>
      </c>
    </row>
    <row r="23" spans="1:4">
      <c r="A23" s="2"/>
      <c r="B23" s="39" t="s">
        <v>89</v>
      </c>
      <c r="C23" s="2" t="s">
        <v>42</v>
      </c>
      <c r="D23" s="8">
        <v>48.1</v>
      </c>
    </row>
    <row r="24" spans="1:4">
      <c r="A24" s="23" t="s">
        <v>13</v>
      </c>
      <c r="B24" s="39" t="s">
        <v>65</v>
      </c>
      <c r="C24" s="2" t="s">
        <v>42</v>
      </c>
      <c r="D24" s="8">
        <v>43.4</v>
      </c>
    </row>
    <row r="25" spans="1:4">
      <c r="A25" s="2" t="s">
        <v>14</v>
      </c>
      <c r="B25" s="39" t="s">
        <v>48</v>
      </c>
      <c r="C25" s="2" t="s">
        <v>42</v>
      </c>
      <c r="D25" s="8">
        <v>40.5</v>
      </c>
    </row>
    <row r="26" spans="1:4">
      <c r="A26" s="2" t="s">
        <v>62</v>
      </c>
      <c r="B26" s="39" t="s">
        <v>64</v>
      </c>
      <c r="C26" s="2" t="s">
        <v>42</v>
      </c>
      <c r="D26" s="8">
        <v>38.700000000000003</v>
      </c>
    </row>
    <row r="27" spans="1:4">
      <c r="A27" s="23" t="s">
        <v>17</v>
      </c>
      <c r="B27" s="39" t="s">
        <v>90</v>
      </c>
      <c r="C27" s="2"/>
      <c r="D27" s="8">
        <v>38.1</v>
      </c>
    </row>
    <row r="28" spans="1:4">
      <c r="A28" s="2" t="s">
        <v>18</v>
      </c>
      <c r="B28" s="39" t="s">
        <v>91</v>
      </c>
      <c r="C28" s="2" t="s">
        <v>42</v>
      </c>
      <c r="D28" s="8">
        <v>34</v>
      </c>
    </row>
    <row r="29" spans="1:4">
      <c r="A29" s="2" t="s">
        <v>19</v>
      </c>
      <c r="B29" s="39" t="s">
        <v>49</v>
      </c>
      <c r="C29" s="2" t="s">
        <v>42</v>
      </c>
      <c r="D29" s="8">
        <v>29.3</v>
      </c>
    </row>
    <row r="30" spans="1:4">
      <c r="A30" s="23" t="s">
        <v>20</v>
      </c>
      <c r="B30" s="39" t="s">
        <v>92</v>
      </c>
      <c r="C30" s="2" t="s">
        <v>52</v>
      </c>
      <c r="D30" s="8">
        <v>25.8</v>
      </c>
    </row>
    <row r="31" spans="1:4">
      <c r="A31" s="2"/>
      <c r="B31" s="39" t="s">
        <v>93</v>
      </c>
      <c r="C31" s="2" t="s">
        <v>42</v>
      </c>
      <c r="D31" s="8">
        <v>24.6</v>
      </c>
    </row>
    <row r="32" spans="1:4">
      <c r="A32" s="2" t="s">
        <v>22</v>
      </c>
      <c r="B32" s="39" t="s">
        <v>75</v>
      </c>
      <c r="C32" s="2" t="s">
        <v>71</v>
      </c>
      <c r="D32" s="8">
        <v>20.8</v>
      </c>
    </row>
    <row r="33" spans="1:4">
      <c r="A33" s="23" t="s">
        <v>23</v>
      </c>
      <c r="B33" s="39" t="s">
        <v>73</v>
      </c>
      <c r="C33" s="2" t="s">
        <v>66</v>
      </c>
      <c r="D33" s="8">
        <v>19.899999999999999</v>
      </c>
    </row>
    <row r="34" spans="1:4">
      <c r="A34" s="2" t="s">
        <v>24</v>
      </c>
      <c r="B34" s="39" t="s">
        <v>55</v>
      </c>
      <c r="C34" s="2" t="s">
        <v>42</v>
      </c>
      <c r="D34" s="8">
        <v>15.1</v>
      </c>
    </row>
    <row r="35" spans="1:4">
      <c r="A35" s="2" t="s">
        <v>47</v>
      </c>
      <c r="B35" s="39" t="s">
        <v>94</v>
      </c>
      <c r="C35" s="2" t="s">
        <v>52</v>
      </c>
      <c r="D35" s="8">
        <v>13.4</v>
      </c>
    </row>
    <row r="36" spans="1:4">
      <c r="A36" s="23" t="s">
        <v>25</v>
      </c>
      <c r="B36" s="39" t="s">
        <v>53</v>
      </c>
      <c r="C36" s="2" t="s">
        <v>52</v>
      </c>
      <c r="D36" s="8">
        <v>10.4</v>
      </c>
    </row>
    <row r="37" spans="1:4">
      <c r="A37" s="2" t="s">
        <v>70</v>
      </c>
      <c r="B37" s="39" t="s">
        <v>95</v>
      </c>
      <c r="C37" s="2" t="s">
        <v>42</v>
      </c>
      <c r="D37" s="8">
        <v>5.7</v>
      </c>
    </row>
    <row r="38" spans="1:4">
      <c r="A38" s="2" t="s">
        <v>26</v>
      </c>
      <c r="B38" s="39" t="s">
        <v>96</v>
      </c>
      <c r="C38" s="2" t="s">
        <v>71</v>
      </c>
      <c r="D38" s="8">
        <v>1</v>
      </c>
    </row>
    <row r="39" spans="1:4">
      <c r="A39" s="23"/>
      <c r="B39" s="40" t="s">
        <v>97</v>
      </c>
      <c r="C39" s="2"/>
      <c r="D39" s="8">
        <v>1</v>
      </c>
    </row>
    <row r="40" spans="1:4">
      <c r="A40" s="2"/>
      <c r="B40" s="39" t="s">
        <v>44</v>
      </c>
      <c r="C40" s="2" t="s">
        <v>42</v>
      </c>
      <c r="D40" s="8">
        <v>1</v>
      </c>
    </row>
  </sheetData>
  <sortState ref="A2:C453">
    <sortCondition descending="1" ref="C2:C453"/>
  </sortState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D41"/>
  <sheetViews>
    <sheetView workbookViewId="0"/>
  </sheetViews>
  <sheetFormatPr defaultRowHeight="15"/>
  <cols>
    <col min="1" max="1" width="7.7109375" customWidth="1"/>
    <col min="2" max="2" width="26.42578125" customWidth="1"/>
    <col min="3" max="3" width="12.28515625" customWidth="1"/>
    <col min="4" max="4" width="16" style="17" customWidth="1"/>
  </cols>
  <sheetData>
    <row r="1" spans="1:4" ht="23.25">
      <c r="A1" s="41" t="s">
        <v>175</v>
      </c>
    </row>
    <row r="2" spans="1:4" ht="23.25">
      <c r="A2" s="28"/>
    </row>
    <row r="3" spans="1:4" ht="24" thickBot="1">
      <c r="A3" s="28" t="s">
        <v>57</v>
      </c>
    </row>
    <row r="4" spans="1:4" ht="15.75" thickBot="1">
      <c r="A4" s="3" t="s">
        <v>50</v>
      </c>
      <c r="B4" s="29" t="s">
        <v>58</v>
      </c>
      <c r="C4" s="29" t="s">
        <v>16</v>
      </c>
      <c r="D4" s="30" t="s">
        <v>59</v>
      </c>
    </row>
    <row r="5" spans="1:4">
      <c r="A5" s="27" t="s">
        <v>60</v>
      </c>
      <c r="B5" s="46" t="s">
        <v>115</v>
      </c>
      <c r="C5" s="47" t="s">
        <v>102</v>
      </c>
      <c r="D5" s="8">
        <v>100</v>
      </c>
    </row>
    <row r="6" spans="1:4">
      <c r="A6" s="27"/>
      <c r="B6" s="46" t="s">
        <v>128</v>
      </c>
      <c r="C6" s="45" t="s">
        <v>42</v>
      </c>
      <c r="D6" s="8">
        <v>100</v>
      </c>
    </row>
    <row r="7" spans="1:4">
      <c r="A7" s="27" t="s">
        <v>142</v>
      </c>
      <c r="B7" s="44" t="s">
        <v>121</v>
      </c>
      <c r="C7" s="45" t="s">
        <v>46</v>
      </c>
      <c r="D7" s="8">
        <v>94.2</v>
      </c>
    </row>
    <row r="8" spans="1:4">
      <c r="A8" s="27" t="s">
        <v>0</v>
      </c>
      <c r="B8" s="44" t="s">
        <v>109</v>
      </c>
      <c r="C8" s="45" t="s">
        <v>110</v>
      </c>
      <c r="D8" s="8">
        <v>88.4</v>
      </c>
    </row>
    <row r="9" spans="1:4">
      <c r="A9" s="27" t="s">
        <v>1</v>
      </c>
      <c r="B9" s="42" t="s">
        <v>133</v>
      </c>
      <c r="C9" s="47" t="s">
        <v>104</v>
      </c>
      <c r="D9" s="8">
        <v>85</v>
      </c>
    </row>
    <row r="10" spans="1:4">
      <c r="A10" s="27"/>
      <c r="B10" s="46" t="s">
        <v>126</v>
      </c>
      <c r="C10" s="43" t="s">
        <v>104</v>
      </c>
      <c r="D10" s="8">
        <v>85</v>
      </c>
    </row>
    <row r="11" spans="1:4">
      <c r="A11" s="27" t="s">
        <v>68</v>
      </c>
      <c r="B11" s="46" t="s">
        <v>45</v>
      </c>
      <c r="C11" s="47" t="s">
        <v>46</v>
      </c>
      <c r="D11" s="8">
        <v>82.5</v>
      </c>
    </row>
    <row r="12" spans="1:4">
      <c r="A12" s="27" t="s">
        <v>3</v>
      </c>
      <c r="B12" s="46" t="s">
        <v>105</v>
      </c>
      <c r="C12" s="47" t="s">
        <v>104</v>
      </c>
      <c r="D12" s="8">
        <v>76.7</v>
      </c>
    </row>
    <row r="13" spans="1:4">
      <c r="A13" s="27" t="s">
        <v>4</v>
      </c>
      <c r="B13" s="42" t="s">
        <v>44</v>
      </c>
      <c r="C13" s="45" t="s">
        <v>42</v>
      </c>
      <c r="D13" s="8">
        <v>76.599999999999994</v>
      </c>
    </row>
    <row r="14" spans="1:4">
      <c r="A14" s="27" t="s">
        <v>5</v>
      </c>
      <c r="B14" s="46" t="s">
        <v>107</v>
      </c>
      <c r="C14" s="47"/>
      <c r="D14" s="8">
        <v>70.900000000000006</v>
      </c>
    </row>
    <row r="15" spans="1:4">
      <c r="A15" s="27" t="s">
        <v>6</v>
      </c>
      <c r="B15" s="42" t="s">
        <v>100</v>
      </c>
      <c r="C15" s="43"/>
      <c r="D15" s="8">
        <v>68.2</v>
      </c>
    </row>
    <row r="16" spans="1:4">
      <c r="A16" s="27"/>
      <c r="B16" s="46" t="s">
        <v>106</v>
      </c>
      <c r="C16" s="43" t="s">
        <v>104</v>
      </c>
      <c r="D16" s="8">
        <v>68.2</v>
      </c>
    </row>
    <row r="17" spans="1:4">
      <c r="A17" s="27" t="s">
        <v>8</v>
      </c>
      <c r="B17" s="46" t="s">
        <v>51</v>
      </c>
      <c r="C17" s="47" t="s">
        <v>43</v>
      </c>
      <c r="D17" s="8">
        <v>65.099999999999994</v>
      </c>
    </row>
    <row r="18" spans="1:4">
      <c r="A18" s="27" t="s">
        <v>9</v>
      </c>
      <c r="B18" s="46" t="s">
        <v>134</v>
      </c>
      <c r="C18" s="43" t="s">
        <v>104</v>
      </c>
      <c r="D18" s="8">
        <v>59.8</v>
      </c>
    </row>
    <row r="19" spans="1:4">
      <c r="A19" s="27" t="s">
        <v>61</v>
      </c>
      <c r="B19" s="44" t="s">
        <v>135</v>
      </c>
      <c r="C19" s="45" t="s">
        <v>136</v>
      </c>
      <c r="D19" s="8">
        <v>59.2</v>
      </c>
    </row>
    <row r="20" spans="1:4">
      <c r="A20" s="27" t="s">
        <v>10</v>
      </c>
      <c r="B20" s="44" t="s">
        <v>116</v>
      </c>
      <c r="C20" s="45" t="s">
        <v>104</v>
      </c>
      <c r="D20" s="8">
        <v>53.4</v>
      </c>
    </row>
    <row r="21" spans="1:4">
      <c r="A21" s="27" t="s">
        <v>11</v>
      </c>
      <c r="B21" s="42" t="s">
        <v>127</v>
      </c>
      <c r="C21" s="47"/>
      <c r="D21" s="8">
        <v>51.4</v>
      </c>
    </row>
    <row r="22" spans="1:4">
      <c r="A22" s="27"/>
      <c r="B22" s="42" t="s">
        <v>49</v>
      </c>
      <c r="C22" s="45" t="s">
        <v>176</v>
      </c>
      <c r="D22" s="8">
        <v>51.4</v>
      </c>
    </row>
    <row r="23" spans="1:4">
      <c r="A23" s="27" t="s">
        <v>12</v>
      </c>
      <c r="B23" s="46" t="s">
        <v>125</v>
      </c>
      <c r="C23" s="47" t="s">
        <v>46</v>
      </c>
      <c r="D23" s="8">
        <v>50</v>
      </c>
    </row>
    <row r="24" spans="1:4">
      <c r="A24" s="27" t="s">
        <v>13</v>
      </c>
      <c r="B24" s="44" t="s">
        <v>120</v>
      </c>
      <c r="C24" s="45" t="s">
        <v>112</v>
      </c>
      <c r="D24" s="8">
        <v>47.6</v>
      </c>
    </row>
    <row r="25" spans="1:4">
      <c r="A25" s="27" t="s">
        <v>14</v>
      </c>
      <c r="B25" s="42" t="s">
        <v>123</v>
      </c>
      <c r="C25" s="47" t="s">
        <v>46</v>
      </c>
      <c r="D25" s="8">
        <v>43</v>
      </c>
    </row>
    <row r="26" spans="1:4">
      <c r="A26" s="27" t="s">
        <v>62</v>
      </c>
      <c r="B26" s="46" t="s">
        <v>129</v>
      </c>
      <c r="C26" s="45" t="s">
        <v>42</v>
      </c>
      <c r="D26" s="8">
        <v>41.8</v>
      </c>
    </row>
    <row r="27" spans="1:4">
      <c r="A27" s="27" t="s">
        <v>17</v>
      </c>
      <c r="B27" s="46" t="s">
        <v>108</v>
      </c>
      <c r="C27" s="47" t="s">
        <v>104</v>
      </c>
      <c r="D27" s="8">
        <v>35.9</v>
      </c>
    </row>
    <row r="28" spans="1:4">
      <c r="A28" s="27" t="s">
        <v>18</v>
      </c>
      <c r="B28" s="42" t="s">
        <v>131</v>
      </c>
      <c r="C28" s="47" t="s">
        <v>104</v>
      </c>
      <c r="D28" s="8">
        <v>34.6</v>
      </c>
    </row>
    <row r="29" spans="1:4">
      <c r="A29" s="27" t="s">
        <v>19</v>
      </c>
      <c r="B29" s="42" t="s">
        <v>48</v>
      </c>
      <c r="C29" s="45" t="s">
        <v>42</v>
      </c>
      <c r="D29" s="8">
        <v>34.6</v>
      </c>
    </row>
    <row r="30" spans="1:4">
      <c r="A30" s="27" t="s">
        <v>20</v>
      </c>
      <c r="B30" s="46" t="s">
        <v>130</v>
      </c>
      <c r="C30" s="45" t="s">
        <v>42</v>
      </c>
      <c r="D30" s="8">
        <v>30.1</v>
      </c>
    </row>
    <row r="31" spans="1:4">
      <c r="A31" s="27" t="s">
        <v>21</v>
      </c>
      <c r="B31" s="48" t="s">
        <v>124</v>
      </c>
      <c r="C31" s="49" t="s">
        <v>46</v>
      </c>
      <c r="D31" s="32">
        <v>26.2</v>
      </c>
    </row>
    <row r="32" spans="1:4">
      <c r="A32" s="27" t="s">
        <v>22</v>
      </c>
      <c r="B32" s="44" t="s">
        <v>132</v>
      </c>
      <c r="C32" s="45" t="s">
        <v>112</v>
      </c>
      <c r="D32" s="8">
        <v>24.3</v>
      </c>
    </row>
    <row r="33" spans="1:4">
      <c r="A33" s="27" t="s">
        <v>23</v>
      </c>
      <c r="B33" s="46" t="s">
        <v>103</v>
      </c>
      <c r="C33" s="47" t="s">
        <v>104</v>
      </c>
      <c r="D33" s="8">
        <v>18.5</v>
      </c>
    </row>
    <row r="34" spans="1:4">
      <c r="A34" s="27" t="s">
        <v>24</v>
      </c>
      <c r="B34" s="42" t="s">
        <v>119</v>
      </c>
      <c r="C34" s="47"/>
      <c r="D34" s="8">
        <v>17.8</v>
      </c>
    </row>
    <row r="35" spans="1:4">
      <c r="A35" s="27"/>
      <c r="B35" s="42" t="s">
        <v>122</v>
      </c>
      <c r="C35" s="47" t="s">
        <v>46</v>
      </c>
      <c r="D35" s="8">
        <v>17.8</v>
      </c>
    </row>
    <row r="36" spans="1:4">
      <c r="A36" s="27" t="s">
        <v>25</v>
      </c>
      <c r="B36" s="46" t="s">
        <v>114</v>
      </c>
      <c r="C36" s="45" t="s">
        <v>42</v>
      </c>
      <c r="D36" s="8">
        <v>12.6</v>
      </c>
    </row>
    <row r="37" spans="1:4">
      <c r="A37" s="27" t="s">
        <v>70</v>
      </c>
      <c r="B37" s="42" t="s">
        <v>113</v>
      </c>
      <c r="C37" s="45" t="s">
        <v>42</v>
      </c>
      <c r="D37" s="8">
        <v>9.4</v>
      </c>
    </row>
    <row r="38" spans="1:4">
      <c r="A38" s="27" t="s">
        <v>26</v>
      </c>
      <c r="B38" s="44" t="s">
        <v>101</v>
      </c>
      <c r="C38" s="45" t="s">
        <v>102</v>
      </c>
      <c r="D38" s="8">
        <v>6.8</v>
      </c>
    </row>
    <row r="39" spans="1:4">
      <c r="A39" s="27" t="s">
        <v>27</v>
      </c>
      <c r="B39" s="46" t="s">
        <v>111</v>
      </c>
      <c r="C39" s="47" t="s">
        <v>112</v>
      </c>
      <c r="D39" s="8">
        <v>1</v>
      </c>
    </row>
    <row r="40" spans="1:4">
      <c r="A40" s="27"/>
      <c r="B40" s="42" t="s">
        <v>118</v>
      </c>
      <c r="C40" s="47"/>
      <c r="D40" s="8">
        <v>1</v>
      </c>
    </row>
    <row r="41" spans="1:4">
      <c r="A41" s="27"/>
      <c r="B41" s="42" t="s">
        <v>117</v>
      </c>
      <c r="C41" s="47"/>
      <c r="D41" s="8">
        <v>1</v>
      </c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D109"/>
  <sheetViews>
    <sheetView workbookViewId="0"/>
  </sheetViews>
  <sheetFormatPr defaultRowHeight="15"/>
  <cols>
    <col min="1" max="1" width="7.7109375" customWidth="1"/>
    <col min="2" max="2" width="26.42578125" customWidth="1"/>
    <col min="3" max="3" width="12.28515625" style="12" customWidth="1"/>
    <col min="4" max="5" width="14.7109375" customWidth="1"/>
  </cols>
  <sheetData>
    <row r="1" spans="1:4" ht="23.25">
      <c r="A1" s="41" t="s">
        <v>328</v>
      </c>
    </row>
    <row r="2" spans="1:4" ht="10.5" customHeight="1">
      <c r="A2" s="28"/>
    </row>
    <row r="3" spans="1:4" ht="27.75" customHeight="1" thickBot="1">
      <c r="A3" s="28" t="s">
        <v>57</v>
      </c>
    </row>
    <row r="4" spans="1:4" ht="15.75" thickBot="1">
      <c r="A4" s="3" t="s">
        <v>50</v>
      </c>
      <c r="B4" s="29" t="s">
        <v>58</v>
      </c>
      <c r="C4" s="65" t="s">
        <v>16</v>
      </c>
      <c r="D4" s="30" t="s">
        <v>59</v>
      </c>
    </row>
    <row r="5" spans="1:4">
      <c r="A5" s="66" t="s">
        <v>60</v>
      </c>
      <c r="B5" s="22" t="s">
        <v>139</v>
      </c>
      <c r="C5" s="23" t="s">
        <v>71</v>
      </c>
      <c r="D5" s="32">
        <v>100</v>
      </c>
    </row>
    <row r="6" spans="1:4">
      <c r="A6" s="27"/>
      <c r="B6" s="1" t="s">
        <v>229</v>
      </c>
      <c r="C6" s="2" t="s">
        <v>230</v>
      </c>
      <c r="D6" s="8">
        <v>100</v>
      </c>
    </row>
    <row r="7" spans="1:4">
      <c r="A7" s="66" t="s">
        <v>142</v>
      </c>
      <c r="B7" s="1" t="s">
        <v>207</v>
      </c>
      <c r="C7" s="2"/>
      <c r="D7" s="8">
        <v>97.9</v>
      </c>
    </row>
    <row r="8" spans="1:4">
      <c r="A8" s="27" t="s">
        <v>0</v>
      </c>
      <c r="B8" s="1" t="s">
        <v>261</v>
      </c>
      <c r="C8" s="2" t="s">
        <v>262</v>
      </c>
      <c r="D8" s="8">
        <v>95.8</v>
      </c>
    </row>
    <row r="9" spans="1:4">
      <c r="A9" s="66" t="s">
        <v>1</v>
      </c>
      <c r="B9" s="1" t="s">
        <v>240</v>
      </c>
      <c r="C9" s="2" t="s">
        <v>182</v>
      </c>
      <c r="D9" s="8">
        <v>93.7</v>
      </c>
    </row>
    <row r="10" spans="1:4">
      <c r="A10" s="27" t="s">
        <v>2</v>
      </c>
      <c r="B10" s="1" t="s">
        <v>211</v>
      </c>
      <c r="C10" s="2" t="s">
        <v>209</v>
      </c>
      <c r="D10" s="8">
        <v>92.4</v>
      </c>
    </row>
    <row r="11" spans="1:4">
      <c r="A11" s="66" t="s">
        <v>68</v>
      </c>
      <c r="B11" s="1" t="s">
        <v>223</v>
      </c>
      <c r="C11" s="2" t="s">
        <v>204</v>
      </c>
      <c r="D11" s="8">
        <v>91.6</v>
      </c>
    </row>
    <row r="12" spans="1:4">
      <c r="A12" s="27" t="s">
        <v>3</v>
      </c>
      <c r="B12" s="1" t="s">
        <v>210</v>
      </c>
      <c r="C12" s="2"/>
      <c r="D12" s="8">
        <v>89.5</v>
      </c>
    </row>
    <row r="13" spans="1:4">
      <c r="A13" s="66" t="s">
        <v>4</v>
      </c>
      <c r="B13" s="1" t="s">
        <v>198</v>
      </c>
      <c r="C13" s="2" t="s">
        <v>199</v>
      </c>
      <c r="D13" s="8">
        <v>87.4</v>
      </c>
    </row>
    <row r="14" spans="1:4">
      <c r="A14" s="27" t="s">
        <v>5</v>
      </c>
      <c r="B14" s="1" t="s">
        <v>128</v>
      </c>
      <c r="C14" s="2" t="s">
        <v>42</v>
      </c>
      <c r="D14" s="8">
        <v>85.3</v>
      </c>
    </row>
    <row r="15" spans="1:4">
      <c r="A15" s="66" t="s">
        <v>6</v>
      </c>
      <c r="B15" s="1" t="s">
        <v>250</v>
      </c>
      <c r="C15" s="2" t="s">
        <v>71</v>
      </c>
      <c r="D15" s="8">
        <v>85</v>
      </c>
    </row>
    <row r="16" spans="1:4">
      <c r="A16" s="27"/>
      <c r="B16" s="1" t="s">
        <v>44</v>
      </c>
      <c r="C16" s="2" t="s">
        <v>42</v>
      </c>
      <c r="D16" s="8">
        <v>85</v>
      </c>
    </row>
    <row r="17" spans="1:4">
      <c r="A17" s="66" t="s">
        <v>8</v>
      </c>
      <c r="B17" s="1" t="s">
        <v>215</v>
      </c>
      <c r="C17" s="2" t="s">
        <v>216</v>
      </c>
      <c r="D17" s="8">
        <v>84.8</v>
      </c>
    </row>
    <row r="18" spans="1:4">
      <c r="A18" s="27" t="s">
        <v>9</v>
      </c>
      <c r="B18" s="1" t="s">
        <v>140</v>
      </c>
      <c r="C18" s="2" t="s">
        <v>104</v>
      </c>
      <c r="D18" s="8">
        <v>83.1</v>
      </c>
    </row>
    <row r="19" spans="1:4">
      <c r="A19" s="66" t="s">
        <v>61</v>
      </c>
      <c r="B19" s="22" t="s">
        <v>178</v>
      </c>
      <c r="C19" s="23" t="s">
        <v>112</v>
      </c>
      <c r="D19" s="32">
        <v>81.2</v>
      </c>
    </row>
    <row r="20" spans="1:4">
      <c r="A20" s="27" t="s">
        <v>10</v>
      </c>
      <c r="B20" s="1" t="s">
        <v>260</v>
      </c>
      <c r="C20" s="2" t="s">
        <v>104</v>
      </c>
      <c r="D20" s="8">
        <v>81</v>
      </c>
    </row>
    <row r="21" spans="1:4">
      <c r="A21" s="66" t="s">
        <v>11</v>
      </c>
      <c r="B21" s="1" t="s">
        <v>222</v>
      </c>
      <c r="C21" s="2" t="s">
        <v>182</v>
      </c>
      <c r="D21" s="8">
        <v>80.599999999999994</v>
      </c>
    </row>
    <row r="22" spans="1:4">
      <c r="A22" s="27" t="s">
        <v>69</v>
      </c>
      <c r="B22" s="1" t="s">
        <v>184</v>
      </c>
      <c r="C22" s="2" t="s">
        <v>43</v>
      </c>
      <c r="D22" s="8">
        <v>78.900000000000006</v>
      </c>
    </row>
    <row r="23" spans="1:4">
      <c r="A23" s="66" t="s">
        <v>12</v>
      </c>
      <c r="B23" s="1" t="s">
        <v>255</v>
      </c>
      <c r="C23" s="2" t="s">
        <v>256</v>
      </c>
      <c r="D23" s="8">
        <v>77.400000000000006</v>
      </c>
    </row>
    <row r="24" spans="1:4">
      <c r="A24" s="27" t="s">
        <v>13</v>
      </c>
      <c r="B24" s="1" t="s">
        <v>252</v>
      </c>
      <c r="C24" s="2" t="s">
        <v>182</v>
      </c>
      <c r="D24" s="8">
        <v>77.2</v>
      </c>
    </row>
    <row r="25" spans="1:4">
      <c r="A25" s="66" t="s">
        <v>14</v>
      </c>
      <c r="B25" s="1" t="s">
        <v>238</v>
      </c>
      <c r="C25" s="2" t="s">
        <v>182</v>
      </c>
      <c r="D25" s="8">
        <v>76.8</v>
      </c>
    </row>
    <row r="26" spans="1:4">
      <c r="A26" s="27" t="s">
        <v>62</v>
      </c>
      <c r="B26" s="1" t="s">
        <v>239</v>
      </c>
      <c r="C26" s="2" t="s">
        <v>182</v>
      </c>
      <c r="D26" s="8">
        <v>76.2</v>
      </c>
    </row>
    <row r="27" spans="1:4">
      <c r="A27" s="66" t="s">
        <v>17</v>
      </c>
      <c r="B27" s="1" t="s">
        <v>107</v>
      </c>
      <c r="C27" s="2" t="s">
        <v>104</v>
      </c>
      <c r="D27" s="8">
        <v>74.7</v>
      </c>
    </row>
    <row r="28" spans="1:4">
      <c r="A28" s="27" t="s">
        <v>18</v>
      </c>
      <c r="B28" s="1" t="s">
        <v>183</v>
      </c>
      <c r="C28" s="2" t="s">
        <v>71</v>
      </c>
      <c r="D28" s="8">
        <v>73.5</v>
      </c>
    </row>
    <row r="29" spans="1:4">
      <c r="A29" s="66" t="s">
        <v>19</v>
      </c>
      <c r="B29" s="1" t="s">
        <v>253</v>
      </c>
      <c r="C29" s="2" t="s">
        <v>182</v>
      </c>
      <c r="D29" s="8">
        <v>72.599999999999994</v>
      </c>
    </row>
    <row r="30" spans="1:4">
      <c r="A30" s="27" t="s">
        <v>20</v>
      </c>
      <c r="B30" s="1" t="s">
        <v>180</v>
      </c>
      <c r="C30" s="2" t="s">
        <v>43</v>
      </c>
      <c r="D30" s="8">
        <v>71.7</v>
      </c>
    </row>
    <row r="31" spans="1:4">
      <c r="A31" s="66" t="s">
        <v>21</v>
      </c>
      <c r="B31" s="1" t="s">
        <v>191</v>
      </c>
      <c r="C31" s="2" t="s">
        <v>42</v>
      </c>
      <c r="D31" s="8">
        <v>70.5</v>
      </c>
    </row>
    <row r="32" spans="1:4">
      <c r="A32" s="27" t="s">
        <v>22</v>
      </c>
      <c r="B32" s="1" t="s">
        <v>226</v>
      </c>
      <c r="C32" s="2" t="s">
        <v>227</v>
      </c>
      <c r="D32" s="8">
        <v>69.7</v>
      </c>
    </row>
    <row r="33" spans="1:4">
      <c r="A33" s="66" t="s">
        <v>23</v>
      </c>
      <c r="B33" s="1" t="s">
        <v>218</v>
      </c>
      <c r="C33" s="2" t="s">
        <v>219</v>
      </c>
      <c r="D33" s="8">
        <v>69.5</v>
      </c>
    </row>
    <row r="34" spans="1:4">
      <c r="A34" s="27" t="s">
        <v>24</v>
      </c>
      <c r="B34" s="1" t="s">
        <v>263</v>
      </c>
      <c r="C34" s="2" t="s">
        <v>182</v>
      </c>
      <c r="D34" s="8">
        <v>68.400000000000006</v>
      </c>
    </row>
    <row r="35" spans="1:4">
      <c r="A35" s="66" t="s">
        <v>47</v>
      </c>
      <c r="B35" s="1" t="s">
        <v>228</v>
      </c>
      <c r="C35" s="2" t="s">
        <v>227</v>
      </c>
      <c r="D35" s="8">
        <v>67.3</v>
      </c>
    </row>
    <row r="36" spans="1:4">
      <c r="A36" s="27" t="s">
        <v>25</v>
      </c>
      <c r="B36" s="1" t="s">
        <v>185</v>
      </c>
      <c r="C36" s="2" t="s">
        <v>43</v>
      </c>
      <c r="D36" s="8">
        <v>66.3</v>
      </c>
    </row>
    <row r="37" spans="1:4">
      <c r="A37" s="66" t="s">
        <v>70</v>
      </c>
      <c r="B37" s="1" t="s">
        <v>179</v>
      </c>
      <c r="C37" s="2" t="s">
        <v>43</v>
      </c>
      <c r="D37" s="8">
        <v>65.900000000000006</v>
      </c>
    </row>
    <row r="38" spans="1:4">
      <c r="A38" s="27" t="s">
        <v>26</v>
      </c>
      <c r="B38" s="1" t="s">
        <v>200</v>
      </c>
      <c r="C38" s="2" t="s">
        <v>104</v>
      </c>
      <c r="D38" s="8">
        <v>64.2</v>
      </c>
    </row>
    <row r="39" spans="1:4">
      <c r="A39" s="66" t="s">
        <v>27</v>
      </c>
      <c r="B39" s="1" t="s">
        <v>190</v>
      </c>
      <c r="C39" s="2" t="s">
        <v>182</v>
      </c>
      <c r="D39" s="8">
        <v>62.9</v>
      </c>
    </row>
    <row r="40" spans="1:4">
      <c r="A40" s="27" t="s">
        <v>63</v>
      </c>
      <c r="B40" s="1" t="s">
        <v>45</v>
      </c>
      <c r="C40" s="2" t="s">
        <v>46</v>
      </c>
      <c r="D40" s="8">
        <v>62.1</v>
      </c>
    </row>
    <row r="41" spans="1:4">
      <c r="A41" s="66"/>
      <c r="B41" s="1" t="s">
        <v>220</v>
      </c>
      <c r="C41" s="2" t="s">
        <v>219</v>
      </c>
      <c r="D41" s="8">
        <v>62.1</v>
      </c>
    </row>
    <row r="42" spans="1:4">
      <c r="A42" s="27" t="s">
        <v>143</v>
      </c>
      <c r="B42" s="1" t="s">
        <v>225</v>
      </c>
      <c r="C42" s="2" t="s">
        <v>216</v>
      </c>
      <c r="D42" s="8">
        <v>61.9</v>
      </c>
    </row>
    <row r="43" spans="1:4">
      <c r="A43" s="66" t="s">
        <v>144</v>
      </c>
      <c r="B43" s="1" t="s">
        <v>231</v>
      </c>
      <c r="C43" s="2" t="s">
        <v>182</v>
      </c>
      <c r="D43" s="8">
        <v>60</v>
      </c>
    </row>
    <row r="44" spans="1:4">
      <c r="A44" s="27" t="s">
        <v>145</v>
      </c>
      <c r="B44" s="1" t="s">
        <v>249</v>
      </c>
      <c r="C44" s="2" t="s">
        <v>182</v>
      </c>
      <c r="D44" s="8">
        <v>58.5</v>
      </c>
    </row>
    <row r="45" spans="1:4">
      <c r="A45" s="66" t="s">
        <v>146</v>
      </c>
      <c r="B45" s="1" t="s">
        <v>234</v>
      </c>
      <c r="C45" s="2" t="s">
        <v>182</v>
      </c>
      <c r="D45" s="8">
        <v>58.3</v>
      </c>
    </row>
    <row r="46" spans="1:4">
      <c r="A46" s="27" t="s">
        <v>147</v>
      </c>
      <c r="B46" s="1" t="s">
        <v>121</v>
      </c>
      <c r="C46" s="2" t="s">
        <v>46</v>
      </c>
      <c r="D46" s="8">
        <v>57.9</v>
      </c>
    </row>
    <row r="47" spans="1:4">
      <c r="A47" s="66" t="s">
        <v>148</v>
      </c>
      <c r="B47" s="1" t="s">
        <v>51</v>
      </c>
      <c r="C47" s="2" t="s">
        <v>43</v>
      </c>
      <c r="D47" s="8">
        <v>55.8</v>
      </c>
    </row>
    <row r="48" spans="1:4">
      <c r="A48" s="27" t="s">
        <v>149</v>
      </c>
      <c r="B48" s="1" t="s">
        <v>208</v>
      </c>
      <c r="C48" s="2" t="s">
        <v>209</v>
      </c>
      <c r="D48" s="8">
        <v>54.5</v>
      </c>
    </row>
    <row r="49" spans="1:4">
      <c r="A49" s="66" t="s">
        <v>150</v>
      </c>
      <c r="B49" s="1" t="s">
        <v>212</v>
      </c>
      <c r="C49" s="2" t="s">
        <v>209</v>
      </c>
      <c r="D49" s="8">
        <v>54.3</v>
      </c>
    </row>
    <row r="50" spans="1:4">
      <c r="A50" s="27" t="s">
        <v>151</v>
      </c>
      <c r="B50" s="1" t="s">
        <v>264</v>
      </c>
      <c r="C50" s="2" t="s">
        <v>42</v>
      </c>
      <c r="D50" s="8">
        <v>54.1</v>
      </c>
    </row>
    <row r="51" spans="1:4">
      <c r="A51" s="66" t="s">
        <v>152</v>
      </c>
      <c r="B51" s="1" t="s">
        <v>329</v>
      </c>
      <c r="C51" s="2" t="s">
        <v>104</v>
      </c>
      <c r="D51" s="8">
        <v>53.7</v>
      </c>
    </row>
    <row r="52" spans="1:4">
      <c r="A52" s="27" t="s">
        <v>153</v>
      </c>
      <c r="B52" s="1" t="s">
        <v>233</v>
      </c>
      <c r="C52" s="2" t="s">
        <v>182</v>
      </c>
      <c r="D52" s="8">
        <v>51.6</v>
      </c>
    </row>
    <row r="53" spans="1:4">
      <c r="A53" s="66" t="s">
        <v>154</v>
      </c>
      <c r="B53" s="1" t="s">
        <v>114</v>
      </c>
      <c r="C53" s="2" t="s">
        <v>42</v>
      </c>
      <c r="D53" s="8">
        <v>50.6</v>
      </c>
    </row>
    <row r="54" spans="1:4">
      <c r="A54" s="27" t="s">
        <v>155</v>
      </c>
      <c r="B54" s="1" t="s">
        <v>193</v>
      </c>
      <c r="C54" s="2" t="s">
        <v>102</v>
      </c>
      <c r="D54" s="8">
        <v>49.6</v>
      </c>
    </row>
    <row r="55" spans="1:4">
      <c r="A55" s="66" t="s">
        <v>156</v>
      </c>
      <c r="B55" s="1" t="s">
        <v>205</v>
      </c>
      <c r="C55" s="2" t="s">
        <v>204</v>
      </c>
      <c r="D55" s="8">
        <v>49.4</v>
      </c>
    </row>
    <row r="56" spans="1:4">
      <c r="A56" s="27" t="s">
        <v>157</v>
      </c>
      <c r="B56" s="1" t="s">
        <v>138</v>
      </c>
      <c r="C56" s="2" t="s">
        <v>104</v>
      </c>
      <c r="D56" s="8">
        <v>47.3</v>
      </c>
    </row>
    <row r="57" spans="1:4">
      <c r="A57" s="66" t="s">
        <v>158</v>
      </c>
      <c r="B57" s="1" t="s">
        <v>243</v>
      </c>
      <c r="C57" s="2" t="s">
        <v>112</v>
      </c>
      <c r="D57" s="8">
        <v>46.8</v>
      </c>
    </row>
    <row r="58" spans="1:4">
      <c r="A58" s="27" t="s">
        <v>159</v>
      </c>
      <c r="B58" s="1" t="s">
        <v>245</v>
      </c>
      <c r="C58" s="2" t="s">
        <v>104</v>
      </c>
      <c r="D58" s="8">
        <v>46.7</v>
      </c>
    </row>
    <row r="59" spans="1:4">
      <c r="A59" s="66" t="s">
        <v>160</v>
      </c>
      <c r="B59" s="1" t="s">
        <v>217</v>
      </c>
      <c r="C59" s="2" t="s">
        <v>182</v>
      </c>
      <c r="D59" s="8">
        <v>45.2</v>
      </c>
    </row>
    <row r="60" spans="1:4">
      <c r="A60" s="27"/>
      <c r="B60" s="1" t="s">
        <v>177</v>
      </c>
      <c r="C60" s="2" t="s">
        <v>42</v>
      </c>
      <c r="D60" s="8">
        <v>45.2</v>
      </c>
    </row>
    <row r="61" spans="1:4">
      <c r="A61" s="66" t="s">
        <v>162</v>
      </c>
      <c r="B61" s="1" t="s">
        <v>83</v>
      </c>
      <c r="C61" s="2" t="s">
        <v>46</v>
      </c>
      <c r="D61" s="8">
        <v>43.1</v>
      </c>
    </row>
    <row r="62" spans="1:4">
      <c r="A62" s="27" t="s">
        <v>163</v>
      </c>
      <c r="B62" s="1" t="s">
        <v>74</v>
      </c>
      <c r="C62" s="2" t="s">
        <v>71</v>
      </c>
      <c r="D62" s="8">
        <v>43</v>
      </c>
    </row>
    <row r="63" spans="1:4">
      <c r="A63" s="66" t="s">
        <v>164</v>
      </c>
      <c r="B63" s="1" t="s">
        <v>116</v>
      </c>
      <c r="C63" s="2" t="s">
        <v>71</v>
      </c>
      <c r="D63" s="8">
        <v>41</v>
      </c>
    </row>
    <row r="64" spans="1:4">
      <c r="A64" s="27" t="s">
        <v>165</v>
      </c>
      <c r="B64" s="1" t="s">
        <v>96</v>
      </c>
      <c r="C64" s="2" t="s">
        <v>71</v>
      </c>
      <c r="D64" s="8">
        <v>40.799999999999997</v>
      </c>
    </row>
    <row r="65" spans="1:4">
      <c r="A65" s="66" t="s">
        <v>266</v>
      </c>
      <c r="B65" s="1" t="s">
        <v>48</v>
      </c>
      <c r="C65" s="2" t="s">
        <v>42</v>
      </c>
      <c r="D65" s="8">
        <v>39.200000000000003</v>
      </c>
    </row>
    <row r="66" spans="1:4">
      <c r="A66" s="27" t="s">
        <v>166</v>
      </c>
      <c r="B66" s="1" t="s">
        <v>203</v>
      </c>
      <c r="C66" s="2" t="s">
        <v>204</v>
      </c>
      <c r="D66" s="8">
        <v>39.1</v>
      </c>
    </row>
    <row r="67" spans="1:4">
      <c r="A67" s="66" t="s">
        <v>167</v>
      </c>
      <c r="B67" s="22" t="s">
        <v>246</v>
      </c>
      <c r="C67" s="23" t="s">
        <v>182</v>
      </c>
      <c r="D67" s="32">
        <v>38.9</v>
      </c>
    </row>
    <row r="68" spans="1:4">
      <c r="A68" s="27" t="s">
        <v>168</v>
      </c>
      <c r="B68" s="1" t="s">
        <v>259</v>
      </c>
      <c r="C68" s="2" t="s">
        <v>104</v>
      </c>
      <c r="D68" s="8">
        <v>36.799999999999997</v>
      </c>
    </row>
    <row r="69" spans="1:4">
      <c r="A69" s="66" t="s">
        <v>169</v>
      </c>
      <c r="B69" s="1" t="s">
        <v>181</v>
      </c>
      <c r="C69" s="2" t="s">
        <v>182</v>
      </c>
      <c r="D69" s="8">
        <v>36.4</v>
      </c>
    </row>
    <row r="70" spans="1:4">
      <c r="A70" s="27" t="s">
        <v>170</v>
      </c>
      <c r="B70" s="1" t="s">
        <v>206</v>
      </c>
      <c r="C70" s="2" t="s">
        <v>182</v>
      </c>
      <c r="D70" s="8">
        <v>35.4</v>
      </c>
    </row>
    <row r="71" spans="1:4">
      <c r="A71" s="66" t="s">
        <v>171</v>
      </c>
      <c r="B71" s="1" t="s">
        <v>251</v>
      </c>
      <c r="C71" s="2" t="s">
        <v>104</v>
      </c>
      <c r="D71" s="8">
        <v>34.700000000000003</v>
      </c>
    </row>
    <row r="72" spans="1:4">
      <c r="A72" s="27" t="s">
        <v>172</v>
      </c>
      <c r="B72" s="1" t="s">
        <v>194</v>
      </c>
      <c r="C72" s="2" t="s">
        <v>102</v>
      </c>
      <c r="D72" s="8">
        <v>32.6</v>
      </c>
    </row>
    <row r="73" spans="1:4">
      <c r="A73" s="66" t="s">
        <v>173</v>
      </c>
      <c r="B73" s="1" t="s">
        <v>75</v>
      </c>
      <c r="C73" s="2" t="s">
        <v>71</v>
      </c>
      <c r="D73" s="8">
        <v>31.9</v>
      </c>
    </row>
    <row r="74" spans="1:4">
      <c r="A74" s="27" t="s">
        <v>174</v>
      </c>
      <c r="B74" s="1" t="s">
        <v>247</v>
      </c>
      <c r="C74" s="2" t="s">
        <v>182</v>
      </c>
      <c r="D74" s="8">
        <v>31.5</v>
      </c>
    </row>
    <row r="75" spans="1:4">
      <c r="A75" s="66"/>
      <c r="B75" s="1" t="s">
        <v>129</v>
      </c>
      <c r="C75" s="2" t="s">
        <v>42</v>
      </c>
      <c r="D75" s="8">
        <v>31.5</v>
      </c>
    </row>
    <row r="76" spans="1:4">
      <c r="A76" s="27" t="s">
        <v>268</v>
      </c>
      <c r="B76" s="1" t="s">
        <v>192</v>
      </c>
      <c r="C76" s="2" t="s">
        <v>104</v>
      </c>
      <c r="D76" s="8">
        <v>30.5</v>
      </c>
    </row>
    <row r="77" spans="1:4">
      <c r="A77" s="66" t="s">
        <v>269</v>
      </c>
      <c r="B77" s="1" t="s">
        <v>330</v>
      </c>
      <c r="C77" s="2" t="s">
        <v>104</v>
      </c>
      <c r="D77" s="8">
        <v>28.4</v>
      </c>
    </row>
    <row r="78" spans="1:4">
      <c r="A78" s="27" t="s">
        <v>270</v>
      </c>
      <c r="B78" s="1" t="s">
        <v>213</v>
      </c>
      <c r="C78" s="2" t="s">
        <v>214</v>
      </c>
      <c r="D78" s="8">
        <v>27.7</v>
      </c>
    </row>
    <row r="79" spans="1:4">
      <c r="A79" s="66" t="s">
        <v>271</v>
      </c>
      <c r="B79" s="1" t="s">
        <v>242</v>
      </c>
      <c r="C79" s="2" t="s">
        <v>112</v>
      </c>
      <c r="D79" s="8">
        <v>27.5</v>
      </c>
    </row>
    <row r="80" spans="1:4">
      <c r="A80" s="27" t="s">
        <v>272</v>
      </c>
      <c r="B80" s="1" t="s">
        <v>248</v>
      </c>
      <c r="C80" s="2" t="s">
        <v>182</v>
      </c>
      <c r="D80" s="8">
        <v>26.3</v>
      </c>
    </row>
    <row r="81" spans="1:4">
      <c r="A81" s="66" t="s">
        <v>273</v>
      </c>
      <c r="B81" s="1" t="s">
        <v>132</v>
      </c>
      <c r="C81" s="2" t="s">
        <v>112</v>
      </c>
      <c r="D81" s="8">
        <v>24.2</v>
      </c>
    </row>
    <row r="82" spans="1:4">
      <c r="A82" s="27" t="s">
        <v>274</v>
      </c>
      <c r="B82" s="1" t="s">
        <v>189</v>
      </c>
      <c r="C82" s="2" t="s">
        <v>182</v>
      </c>
      <c r="D82" s="8">
        <v>23.9</v>
      </c>
    </row>
    <row r="83" spans="1:4">
      <c r="A83" s="66" t="s">
        <v>275</v>
      </c>
      <c r="B83" s="1" t="s">
        <v>236</v>
      </c>
      <c r="C83" s="2" t="s">
        <v>182</v>
      </c>
      <c r="D83" s="8">
        <v>23.8</v>
      </c>
    </row>
    <row r="84" spans="1:4">
      <c r="A84" s="27" t="s">
        <v>276</v>
      </c>
      <c r="B84" s="1" t="s">
        <v>235</v>
      </c>
      <c r="C84" s="2" t="s">
        <v>182</v>
      </c>
      <c r="D84" s="8">
        <v>23.1</v>
      </c>
    </row>
    <row r="85" spans="1:4">
      <c r="A85" s="66" t="s">
        <v>277</v>
      </c>
      <c r="B85" s="1" t="s">
        <v>186</v>
      </c>
      <c r="C85" s="2" t="s">
        <v>187</v>
      </c>
      <c r="D85" s="8">
        <v>22.1</v>
      </c>
    </row>
    <row r="86" spans="1:4">
      <c r="A86" s="27" t="s">
        <v>278</v>
      </c>
      <c r="B86" s="1" t="s">
        <v>103</v>
      </c>
      <c r="C86" s="2" t="s">
        <v>104</v>
      </c>
      <c r="D86" s="8">
        <v>20.100000000000001</v>
      </c>
    </row>
    <row r="87" spans="1:4">
      <c r="A87" s="66" t="s">
        <v>279</v>
      </c>
      <c r="B87" s="22" t="s">
        <v>108</v>
      </c>
      <c r="C87" s="23" t="s">
        <v>104</v>
      </c>
      <c r="D87" s="32">
        <v>20</v>
      </c>
    </row>
    <row r="88" spans="1:4">
      <c r="A88" s="27" t="s">
        <v>280</v>
      </c>
      <c r="B88" s="1" t="s">
        <v>127</v>
      </c>
      <c r="C88" s="2" t="s">
        <v>104</v>
      </c>
      <c r="D88" s="8">
        <v>18.7</v>
      </c>
    </row>
    <row r="89" spans="1:4">
      <c r="A89" s="66" t="s">
        <v>281</v>
      </c>
      <c r="B89" s="1" t="s">
        <v>134</v>
      </c>
      <c r="C89" s="2" t="s">
        <v>104</v>
      </c>
      <c r="D89" s="8">
        <v>17.899999999999999</v>
      </c>
    </row>
    <row r="90" spans="1:4">
      <c r="A90" s="27" t="s">
        <v>282</v>
      </c>
      <c r="B90" s="1" t="s">
        <v>111</v>
      </c>
      <c r="C90" s="2" t="s">
        <v>112</v>
      </c>
      <c r="D90" s="8">
        <v>16.3</v>
      </c>
    </row>
    <row r="91" spans="1:4">
      <c r="A91" s="66" t="s">
        <v>283</v>
      </c>
      <c r="B91" s="1" t="s">
        <v>257</v>
      </c>
      <c r="C91" s="2" t="s">
        <v>112</v>
      </c>
      <c r="D91" s="8">
        <v>16.2</v>
      </c>
    </row>
    <row r="92" spans="1:4">
      <c r="A92" s="27" t="s">
        <v>284</v>
      </c>
      <c r="B92" s="1" t="s">
        <v>201</v>
      </c>
      <c r="C92" s="2" t="s">
        <v>182</v>
      </c>
      <c r="D92" s="8">
        <v>15.7</v>
      </c>
    </row>
    <row r="93" spans="1:4">
      <c r="A93" s="66" t="s">
        <v>285</v>
      </c>
      <c r="B93" s="1" t="s">
        <v>190</v>
      </c>
      <c r="C93" s="2"/>
      <c r="D93" s="8">
        <v>14.3</v>
      </c>
    </row>
    <row r="94" spans="1:4">
      <c r="A94" s="27" t="s">
        <v>286</v>
      </c>
      <c r="B94" s="1" t="s">
        <v>244</v>
      </c>
      <c r="C94" s="2" t="s">
        <v>112</v>
      </c>
      <c r="D94" s="8">
        <v>13.6</v>
      </c>
    </row>
    <row r="95" spans="1:4">
      <c r="A95" s="66" t="s">
        <v>287</v>
      </c>
      <c r="B95" s="1" t="s">
        <v>237</v>
      </c>
      <c r="C95" s="2" t="s">
        <v>42</v>
      </c>
      <c r="D95" s="8">
        <v>12.5</v>
      </c>
    </row>
    <row r="96" spans="1:4">
      <c r="A96" s="27" t="s">
        <v>288</v>
      </c>
      <c r="B96" s="1" t="s">
        <v>331</v>
      </c>
      <c r="C96" s="2" t="s">
        <v>42</v>
      </c>
      <c r="D96" s="8">
        <v>11.5</v>
      </c>
    </row>
    <row r="97" spans="1:4">
      <c r="A97" s="66" t="s">
        <v>289</v>
      </c>
      <c r="B97" s="1" t="s">
        <v>188</v>
      </c>
      <c r="C97" s="2" t="s">
        <v>187</v>
      </c>
      <c r="D97" s="8">
        <v>9.8000000000000007</v>
      </c>
    </row>
    <row r="98" spans="1:4">
      <c r="A98" s="27" t="s">
        <v>290</v>
      </c>
      <c r="B98" s="1" t="s">
        <v>232</v>
      </c>
      <c r="C98" s="2" t="s">
        <v>71</v>
      </c>
      <c r="D98" s="8">
        <v>9.4</v>
      </c>
    </row>
    <row r="99" spans="1:4">
      <c r="A99" s="66" t="s">
        <v>291</v>
      </c>
      <c r="B99" s="1" t="s">
        <v>224</v>
      </c>
      <c r="C99" s="2" t="s">
        <v>204</v>
      </c>
      <c r="D99" s="8">
        <v>8.6</v>
      </c>
    </row>
    <row r="100" spans="1:4">
      <c r="A100" s="27"/>
      <c r="B100" s="1" t="s">
        <v>113</v>
      </c>
      <c r="C100" s="2" t="s">
        <v>42</v>
      </c>
      <c r="D100" s="8">
        <v>8.6</v>
      </c>
    </row>
    <row r="101" spans="1:4">
      <c r="A101" s="66" t="s">
        <v>293</v>
      </c>
      <c r="B101" s="1" t="s">
        <v>196</v>
      </c>
      <c r="C101" s="2" t="s">
        <v>136</v>
      </c>
      <c r="D101" s="8">
        <v>7.3</v>
      </c>
    </row>
    <row r="102" spans="1:4">
      <c r="A102" s="27" t="s">
        <v>294</v>
      </c>
      <c r="B102" s="1" t="s">
        <v>197</v>
      </c>
      <c r="C102" s="2" t="s">
        <v>182</v>
      </c>
      <c r="D102" s="8">
        <v>5.4</v>
      </c>
    </row>
    <row r="103" spans="1:4">
      <c r="A103" s="66" t="s">
        <v>295</v>
      </c>
      <c r="B103" s="1" t="s">
        <v>254</v>
      </c>
      <c r="C103" s="2" t="s">
        <v>112</v>
      </c>
      <c r="D103" s="8">
        <v>5.2</v>
      </c>
    </row>
    <row r="104" spans="1:4">
      <c r="A104" s="27" t="s">
        <v>296</v>
      </c>
      <c r="B104" s="1" t="s">
        <v>195</v>
      </c>
      <c r="C104" s="2" t="s">
        <v>102</v>
      </c>
      <c r="D104" s="8">
        <v>4.8</v>
      </c>
    </row>
    <row r="105" spans="1:4">
      <c r="A105" s="66" t="s">
        <v>297</v>
      </c>
      <c r="B105" s="1" t="s">
        <v>258</v>
      </c>
      <c r="C105" s="2" t="s">
        <v>182</v>
      </c>
      <c r="D105" s="8">
        <v>3.1</v>
      </c>
    </row>
    <row r="106" spans="1:4">
      <c r="A106" s="27" t="s">
        <v>298</v>
      </c>
      <c r="B106" s="1" t="s">
        <v>202</v>
      </c>
      <c r="C106" s="2" t="s">
        <v>182</v>
      </c>
      <c r="D106" s="8">
        <v>1</v>
      </c>
    </row>
    <row r="107" spans="1:4">
      <c r="A107" s="66"/>
      <c r="B107" s="1" t="s">
        <v>137</v>
      </c>
      <c r="C107" s="2" t="s">
        <v>182</v>
      </c>
      <c r="D107" s="8">
        <v>1</v>
      </c>
    </row>
    <row r="108" spans="1:4">
      <c r="A108" s="27"/>
      <c r="B108" s="1" t="s">
        <v>241</v>
      </c>
      <c r="C108" s="2" t="s">
        <v>112</v>
      </c>
      <c r="D108" s="8">
        <v>1</v>
      </c>
    </row>
    <row r="109" spans="1:4">
      <c r="A109" s="66"/>
      <c r="B109" s="1" t="s">
        <v>221</v>
      </c>
      <c r="C109" s="2" t="s">
        <v>182</v>
      </c>
      <c r="D109" s="8">
        <v>1</v>
      </c>
    </row>
  </sheetData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D110"/>
  <sheetViews>
    <sheetView topLeftCell="A25" workbookViewId="0"/>
  </sheetViews>
  <sheetFormatPr defaultRowHeight="15"/>
  <cols>
    <col min="2" max="2" width="22.85546875" customWidth="1"/>
    <col min="4" max="4" width="14.28515625" customWidth="1"/>
  </cols>
  <sheetData>
    <row r="1" spans="1:4" ht="23.25">
      <c r="A1" s="41" t="s">
        <v>461</v>
      </c>
      <c r="C1" s="12"/>
    </row>
    <row r="2" spans="1:4" ht="23.25">
      <c r="A2" s="28"/>
      <c r="C2" s="12"/>
    </row>
    <row r="3" spans="1:4" ht="24" thickBot="1">
      <c r="A3" s="28" t="s">
        <v>57</v>
      </c>
      <c r="C3" s="12"/>
    </row>
    <row r="4" spans="1:4" ht="15.75" thickBot="1">
      <c r="A4" s="3" t="s">
        <v>50</v>
      </c>
      <c r="B4" s="29" t="s">
        <v>58</v>
      </c>
      <c r="C4" s="65" t="s">
        <v>16</v>
      </c>
      <c r="D4" s="30" t="s">
        <v>59</v>
      </c>
    </row>
    <row r="5" spans="1:4">
      <c r="A5" s="66" t="s">
        <v>60</v>
      </c>
      <c r="B5" s="22" t="s">
        <v>125</v>
      </c>
      <c r="C5" s="23" t="s">
        <v>46</v>
      </c>
      <c r="D5" s="32">
        <v>100</v>
      </c>
    </row>
    <row r="6" spans="1:4">
      <c r="A6" s="27"/>
      <c r="B6" s="1" t="s">
        <v>336</v>
      </c>
      <c r="C6" s="2" t="s">
        <v>102</v>
      </c>
      <c r="D6" s="8">
        <v>100</v>
      </c>
    </row>
    <row r="7" spans="1:4">
      <c r="A7" s="66" t="s">
        <v>142</v>
      </c>
      <c r="B7" s="1" t="s">
        <v>65</v>
      </c>
      <c r="C7" s="2" t="s">
        <v>42</v>
      </c>
      <c r="D7" s="8">
        <v>96.5</v>
      </c>
    </row>
    <row r="8" spans="1:4">
      <c r="A8" s="27" t="s">
        <v>0</v>
      </c>
      <c r="B8" s="1" t="s">
        <v>381</v>
      </c>
      <c r="C8" s="2" t="s">
        <v>204</v>
      </c>
      <c r="D8" s="8">
        <v>92.9</v>
      </c>
    </row>
    <row r="9" spans="1:4">
      <c r="A9" s="66" t="s">
        <v>1</v>
      </c>
      <c r="B9" s="1" t="s">
        <v>45</v>
      </c>
      <c r="C9" s="2" t="s">
        <v>46</v>
      </c>
      <c r="D9" s="8">
        <v>89.4</v>
      </c>
    </row>
    <row r="10" spans="1:4">
      <c r="A10" s="27" t="s">
        <v>2</v>
      </c>
      <c r="B10" s="1" t="s">
        <v>128</v>
      </c>
      <c r="C10" s="2" t="s">
        <v>42</v>
      </c>
      <c r="D10" s="8">
        <v>85.9</v>
      </c>
    </row>
    <row r="11" spans="1:4">
      <c r="A11" s="66" t="s">
        <v>68</v>
      </c>
      <c r="B11" s="22" t="s">
        <v>398</v>
      </c>
      <c r="C11" s="23"/>
      <c r="D11" s="32">
        <v>85</v>
      </c>
    </row>
    <row r="12" spans="1:4">
      <c r="A12" s="27"/>
      <c r="B12" s="1" t="s">
        <v>107</v>
      </c>
      <c r="C12" s="2" t="s">
        <v>104</v>
      </c>
      <c r="D12" s="8">
        <v>85</v>
      </c>
    </row>
    <row r="13" spans="1:4">
      <c r="A13" s="66" t="s">
        <v>4</v>
      </c>
      <c r="B13" s="1" t="s">
        <v>51</v>
      </c>
      <c r="C13" s="2" t="s">
        <v>43</v>
      </c>
      <c r="D13" s="8">
        <v>82.3</v>
      </c>
    </row>
    <row r="14" spans="1:4">
      <c r="A14" s="27" t="s">
        <v>5</v>
      </c>
      <c r="B14" s="1" t="s">
        <v>397</v>
      </c>
      <c r="C14" s="2"/>
      <c r="D14" s="8">
        <v>80.3</v>
      </c>
    </row>
    <row r="15" spans="1:4">
      <c r="A15" s="66" t="s">
        <v>6</v>
      </c>
      <c r="B15" s="1" t="s">
        <v>177</v>
      </c>
      <c r="C15" s="2" t="s">
        <v>42</v>
      </c>
      <c r="D15" s="8">
        <v>80.2</v>
      </c>
    </row>
    <row r="16" spans="1:4">
      <c r="A16" s="27" t="s">
        <v>7</v>
      </c>
      <c r="B16" s="1" t="s">
        <v>341</v>
      </c>
      <c r="C16" s="2"/>
      <c r="D16" s="8">
        <v>80.099999999999994</v>
      </c>
    </row>
    <row r="17" spans="1:4">
      <c r="A17" s="66" t="s">
        <v>8</v>
      </c>
      <c r="B17" s="1" t="s">
        <v>329</v>
      </c>
      <c r="C17" s="2" t="s">
        <v>104</v>
      </c>
      <c r="D17" s="8">
        <v>78.8</v>
      </c>
    </row>
    <row r="18" spans="1:4">
      <c r="A18" s="27" t="s">
        <v>9</v>
      </c>
      <c r="B18" s="1" t="s">
        <v>118</v>
      </c>
      <c r="C18" s="2"/>
      <c r="D18" s="8">
        <v>75.7</v>
      </c>
    </row>
    <row r="19" spans="1:4">
      <c r="A19" s="66" t="s">
        <v>61</v>
      </c>
      <c r="B19" s="1" t="s">
        <v>382</v>
      </c>
      <c r="C19" s="2" t="s">
        <v>383</v>
      </c>
      <c r="D19" s="8">
        <v>75.3</v>
      </c>
    </row>
    <row r="20" spans="1:4">
      <c r="A20" s="27" t="s">
        <v>10</v>
      </c>
      <c r="B20" s="1" t="s">
        <v>178</v>
      </c>
      <c r="C20" s="2" t="s">
        <v>112</v>
      </c>
      <c r="D20" s="8">
        <v>75.099999999999994</v>
      </c>
    </row>
    <row r="21" spans="1:4">
      <c r="A21" s="66" t="s">
        <v>11</v>
      </c>
      <c r="B21" s="1" t="s">
        <v>337</v>
      </c>
      <c r="C21" s="2" t="s">
        <v>42</v>
      </c>
      <c r="D21" s="8">
        <v>71.7</v>
      </c>
    </row>
    <row r="22" spans="1:4">
      <c r="A22" s="27" t="s">
        <v>69</v>
      </c>
      <c r="B22" s="1" t="s">
        <v>404</v>
      </c>
      <c r="C22" s="2" t="s">
        <v>112</v>
      </c>
      <c r="D22" s="8">
        <v>71</v>
      </c>
    </row>
    <row r="23" spans="1:4">
      <c r="A23" s="66" t="s">
        <v>12</v>
      </c>
      <c r="B23" s="1" t="s">
        <v>355</v>
      </c>
      <c r="C23" s="2"/>
      <c r="D23" s="8">
        <v>70.2</v>
      </c>
    </row>
    <row r="24" spans="1:4">
      <c r="A24" s="27" t="s">
        <v>13</v>
      </c>
      <c r="B24" s="1" t="s">
        <v>346</v>
      </c>
      <c r="C24" s="2"/>
      <c r="D24" s="8">
        <v>70</v>
      </c>
    </row>
    <row r="25" spans="1:4">
      <c r="A25" s="66"/>
      <c r="B25" s="1" t="s">
        <v>334</v>
      </c>
      <c r="C25" s="2"/>
      <c r="D25" s="8">
        <v>70</v>
      </c>
    </row>
    <row r="26" spans="1:4">
      <c r="A26" s="27" t="s">
        <v>62</v>
      </c>
      <c r="B26" s="1" t="s">
        <v>72</v>
      </c>
      <c r="C26" s="2" t="s">
        <v>42</v>
      </c>
      <c r="D26" s="8">
        <v>68.2</v>
      </c>
    </row>
    <row r="27" spans="1:4">
      <c r="A27" s="66" t="s">
        <v>17</v>
      </c>
      <c r="B27" s="1" t="s">
        <v>363</v>
      </c>
      <c r="C27" s="2"/>
      <c r="D27" s="8">
        <v>66.400000000000006</v>
      </c>
    </row>
    <row r="28" spans="1:4">
      <c r="A28" s="27" t="s">
        <v>18</v>
      </c>
      <c r="B28" s="1" t="s">
        <v>241</v>
      </c>
      <c r="C28" s="2" t="s">
        <v>112</v>
      </c>
      <c r="D28" s="8">
        <v>66.3</v>
      </c>
    </row>
    <row r="29" spans="1:4">
      <c r="A29" s="66" t="s">
        <v>19</v>
      </c>
      <c r="B29" s="1" t="s">
        <v>49</v>
      </c>
      <c r="C29" s="2" t="s">
        <v>42</v>
      </c>
      <c r="D29" s="8">
        <v>65.2</v>
      </c>
    </row>
    <row r="30" spans="1:4">
      <c r="A30" s="27" t="s">
        <v>20</v>
      </c>
      <c r="B30" s="1" t="s">
        <v>389</v>
      </c>
      <c r="C30" s="2"/>
      <c r="D30" s="8">
        <v>64.7</v>
      </c>
    </row>
    <row r="31" spans="1:4">
      <c r="A31" s="66" t="s">
        <v>21</v>
      </c>
      <c r="B31" s="1" t="s">
        <v>44</v>
      </c>
      <c r="C31" s="2" t="s">
        <v>42</v>
      </c>
      <c r="D31" s="8">
        <v>64.599999999999994</v>
      </c>
    </row>
    <row r="32" spans="1:4">
      <c r="A32" s="27" t="s">
        <v>22</v>
      </c>
      <c r="B32" s="1" t="s">
        <v>339</v>
      </c>
      <c r="C32" s="2"/>
      <c r="D32" s="8">
        <v>62.7</v>
      </c>
    </row>
    <row r="33" spans="1:4">
      <c r="A33" s="66" t="s">
        <v>23</v>
      </c>
      <c r="B33" s="1" t="s">
        <v>384</v>
      </c>
      <c r="C33" s="2"/>
      <c r="D33" s="8">
        <v>61.7</v>
      </c>
    </row>
    <row r="34" spans="1:4">
      <c r="A34" s="27" t="s">
        <v>24</v>
      </c>
      <c r="B34" s="1" t="s">
        <v>403</v>
      </c>
      <c r="C34" s="2" t="s">
        <v>112</v>
      </c>
      <c r="D34" s="8">
        <v>61.1</v>
      </c>
    </row>
    <row r="35" spans="1:4">
      <c r="A35" s="66" t="s">
        <v>47</v>
      </c>
      <c r="B35" s="1" t="s">
        <v>371</v>
      </c>
      <c r="C35" s="2" t="s">
        <v>42</v>
      </c>
      <c r="D35" s="8">
        <v>60.4</v>
      </c>
    </row>
    <row r="36" spans="1:4">
      <c r="A36" s="27" t="s">
        <v>25</v>
      </c>
      <c r="B36" s="1" t="s">
        <v>399</v>
      </c>
      <c r="C36" s="2"/>
      <c r="D36" s="8">
        <v>60.3</v>
      </c>
    </row>
    <row r="37" spans="1:4">
      <c r="A37" s="66" t="s">
        <v>70</v>
      </c>
      <c r="B37" s="1" t="s">
        <v>349</v>
      </c>
      <c r="C37" s="2"/>
      <c r="D37" s="8">
        <v>59.4</v>
      </c>
    </row>
    <row r="38" spans="1:4">
      <c r="A38" s="27" t="s">
        <v>26</v>
      </c>
      <c r="B38" s="1" t="s">
        <v>333</v>
      </c>
      <c r="C38" s="2"/>
      <c r="D38" s="8">
        <v>59.1</v>
      </c>
    </row>
    <row r="39" spans="1:4">
      <c r="A39" s="66" t="s">
        <v>27</v>
      </c>
      <c r="B39" s="1" t="s">
        <v>386</v>
      </c>
      <c r="C39" s="2" t="s">
        <v>42</v>
      </c>
      <c r="D39" s="8">
        <v>57.6</v>
      </c>
    </row>
    <row r="40" spans="1:4">
      <c r="A40" s="27" t="s">
        <v>63</v>
      </c>
      <c r="B40" s="22" t="s">
        <v>394</v>
      </c>
      <c r="C40" s="23" t="s">
        <v>112</v>
      </c>
      <c r="D40" s="32">
        <v>57</v>
      </c>
    </row>
    <row r="41" spans="1:4">
      <c r="A41" s="66" t="s">
        <v>408</v>
      </c>
      <c r="B41" s="1" t="s">
        <v>366</v>
      </c>
      <c r="C41" s="2"/>
      <c r="D41" s="8">
        <v>55.5</v>
      </c>
    </row>
    <row r="42" spans="1:4">
      <c r="A42" s="27" t="s">
        <v>143</v>
      </c>
      <c r="B42" s="1" t="s">
        <v>53</v>
      </c>
      <c r="C42" s="2" t="s">
        <v>52</v>
      </c>
      <c r="D42" s="8">
        <v>55.4</v>
      </c>
    </row>
    <row r="43" spans="1:4">
      <c r="A43" s="66" t="s">
        <v>144</v>
      </c>
      <c r="B43" s="1" t="s">
        <v>356</v>
      </c>
      <c r="C43" s="2"/>
      <c r="D43" s="8">
        <v>54.1</v>
      </c>
    </row>
    <row r="44" spans="1:4">
      <c r="A44" s="27" t="s">
        <v>145</v>
      </c>
      <c r="B44" s="1" t="s">
        <v>129</v>
      </c>
      <c r="C44" s="2" t="s">
        <v>42</v>
      </c>
      <c r="D44" s="8">
        <v>54</v>
      </c>
    </row>
    <row r="45" spans="1:4">
      <c r="A45" s="66" t="s">
        <v>146</v>
      </c>
      <c r="B45" s="1" t="s">
        <v>358</v>
      </c>
      <c r="C45" s="2" t="s">
        <v>42</v>
      </c>
      <c r="D45" s="8">
        <v>52.3</v>
      </c>
    </row>
    <row r="46" spans="1:4">
      <c r="A46" s="27" t="s">
        <v>147</v>
      </c>
      <c r="B46" s="1" t="s">
        <v>377</v>
      </c>
      <c r="C46" s="2"/>
      <c r="D46" s="8">
        <v>51.8</v>
      </c>
    </row>
    <row r="47" spans="1:4">
      <c r="A47" s="66" t="s">
        <v>148</v>
      </c>
      <c r="B47" s="1" t="s">
        <v>352</v>
      </c>
      <c r="C47" s="2" t="s">
        <v>42</v>
      </c>
      <c r="D47" s="8">
        <v>50.5</v>
      </c>
    </row>
    <row r="48" spans="1:4">
      <c r="A48" s="27" t="s">
        <v>149</v>
      </c>
      <c r="B48" s="1" t="s">
        <v>374</v>
      </c>
      <c r="C48" s="2"/>
      <c r="D48" s="8">
        <v>50.4</v>
      </c>
    </row>
    <row r="49" spans="1:4">
      <c r="A49" s="66" t="s">
        <v>150</v>
      </c>
      <c r="B49" s="1" t="s">
        <v>390</v>
      </c>
      <c r="C49" s="2"/>
      <c r="D49" s="8">
        <v>48.8</v>
      </c>
    </row>
    <row r="50" spans="1:4">
      <c r="A50" s="27" t="s">
        <v>151</v>
      </c>
      <c r="B50" s="1" t="s">
        <v>387</v>
      </c>
      <c r="C50" s="2"/>
      <c r="D50" s="8">
        <v>48.2</v>
      </c>
    </row>
    <row r="51" spans="1:4">
      <c r="A51" s="66" t="s">
        <v>152</v>
      </c>
      <c r="B51" s="1" t="s">
        <v>332</v>
      </c>
      <c r="C51" s="2" t="s">
        <v>52</v>
      </c>
      <c r="D51" s="8">
        <v>47.7</v>
      </c>
    </row>
    <row r="52" spans="1:4">
      <c r="A52" s="27" t="s">
        <v>153</v>
      </c>
      <c r="B52" s="1" t="s">
        <v>183</v>
      </c>
      <c r="C52" s="2" t="s">
        <v>71</v>
      </c>
      <c r="D52" s="8">
        <v>47</v>
      </c>
    </row>
    <row r="53" spans="1:4">
      <c r="A53" s="66" t="s">
        <v>154</v>
      </c>
      <c r="B53" s="1" t="s">
        <v>48</v>
      </c>
      <c r="C53" s="2" t="s">
        <v>42</v>
      </c>
      <c r="D53" s="8">
        <v>45.5</v>
      </c>
    </row>
    <row r="54" spans="1:4">
      <c r="A54" s="27" t="s">
        <v>155</v>
      </c>
      <c r="B54" s="1" t="s">
        <v>368</v>
      </c>
      <c r="C54" s="2"/>
      <c r="D54" s="8">
        <v>44.6</v>
      </c>
    </row>
    <row r="55" spans="1:4">
      <c r="A55" s="66" t="s">
        <v>156</v>
      </c>
      <c r="B55" s="1" t="s">
        <v>373</v>
      </c>
      <c r="C55" s="2"/>
      <c r="D55" s="8">
        <v>43.5</v>
      </c>
    </row>
    <row r="56" spans="1:4">
      <c r="A56" s="27" t="s">
        <v>157</v>
      </c>
      <c r="B56" s="1" t="s">
        <v>244</v>
      </c>
      <c r="C56" s="2" t="s">
        <v>112</v>
      </c>
      <c r="D56" s="8">
        <v>43.4</v>
      </c>
    </row>
    <row r="57" spans="1:4">
      <c r="A57" s="66" t="s">
        <v>158</v>
      </c>
      <c r="B57" s="1" t="s">
        <v>392</v>
      </c>
      <c r="C57" s="2" t="s">
        <v>112</v>
      </c>
      <c r="D57" s="8">
        <v>43</v>
      </c>
    </row>
    <row r="58" spans="1:4">
      <c r="A58" s="27" t="s">
        <v>159</v>
      </c>
      <c r="B58" s="1" t="s">
        <v>400</v>
      </c>
      <c r="C58" s="2"/>
      <c r="D58" s="8">
        <v>40.9</v>
      </c>
    </row>
    <row r="59" spans="1:4">
      <c r="A59" s="66" t="s">
        <v>160</v>
      </c>
      <c r="B59" s="22" t="s">
        <v>380</v>
      </c>
      <c r="C59" s="23" t="s">
        <v>42</v>
      </c>
      <c r="D59" s="32">
        <v>40.6</v>
      </c>
    </row>
    <row r="60" spans="1:4">
      <c r="A60" s="27" t="s">
        <v>161</v>
      </c>
      <c r="B60" s="1" t="s">
        <v>395</v>
      </c>
      <c r="C60" s="2"/>
      <c r="D60" s="8">
        <v>40.5</v>
      </c>
    </row>
    <row r="61" spans="1:4">
      <c r="A61" s="66" t="s">
        <v>162</v>
      </c>
      <c r="B61" s="1" t="s">
        <v>103</v>
      </c>
      <c r="C61" s="2" t="s">
        <v>104</v>
      </c>
      <c r="D61" s="8">
        <v>39.9</v>
      </c>
    </row>
    <row r="62" spans="1:4">
      <c r="A62" s="27" t="s">
        <v>163</v>
      </c>
      <c r="B62" s="1" t="s">
        <v>365</v>
      </c>
      <c r="C62" s="2" t="s">
        <v>112</v>
      </c>
      <c r="D62" s="8">
        <v>38.299999999999997</v>
      </c>
    </row>
    <row r="63" spans="1:4">
      <c r="A63" s="66" t="s">
        <v>164</v>
      </c>
      <c r="B63" s="1" t="s">
        <v>119</v>
      </c>
      <c r="C63" s="2"/>
      <c r="D63" s="8">
        <v>38.200000000000003</v>
      </c>
    </row>
    <row r="64" spans="1:4">
      <c r="A64" s="27" t="s">
        <v>165</v>
      </c>
      <c r="B64" s="1" t="s">
        <v>350</v>
      </c>
      <c r="C64" s="2"/>
      <c r="D64" s="8">
        <v>37.299999999999997</v>
      </c>
    </row>
    <row r="65" spans="1:4">
      <c r="A65" s="66" t="s">
        <v>266</v>
      </c>
      <c r="B65" s="1" t="s">
        <v>101</v>
      </c>
      <c r="C65" s="2" t="s">
        <v>102</v>
      </c>
      <c r="D65" s="8">
        <v>36.4</v>
      </c>
    </row>
    <row r="66" spans="1:4">
      <c r="A66" s="27" t="s">
        <v>166</v>
      </c>
      <c r="B66" s="1" t="s">
        <v>391</v>
      </c>
      <c r="C66" s="2" t="s">
        <v>112</v>
      </c>
      <c r="D66" s="8">
        <v>35.6</v>
      </c>
    </row>
    <row r="67" spans="1:4">
      <c r="A67" s="66" t="s">
        <v>167</v>
      </c>
      <c r="B67" s="1" t="s">
        <v>359</v>
      </c>
      <c r="C67" s="2" t="s">
        <v>360</v>
      </c>
      <c r="D67" s="8">
        <v>33.700000000000003</v>
      </c>
    </row>
    <row r="68" spans="1:4">
      <c r="A68" s="27"/>
      <c r="B68" s="1" t="s">
        <v>385</v>
      </c>
      <c r="C68" s="2"/>
      <c r="D68" s="8">
        <v>33.700000000000003</v>
      </c>
    </row>
    <row r="69" spans="1:4">
      <c r="A69" s="66" t="s">
        <v>169</v>
      </c>
      <c r="B69" s="1" t="s">
        <v>347</v>
      </c>
      <c r="C69" s="2" t="s">
        <v>112</v>
      </c>
      <c r="D69" s="8">
        <v>32.799999999999997</v>
      </c>
    </row>
    <row r="70" spans="1:4">
      <c r="A70" s="27"/>
      <c r="B70" s="1" t="s">
        <v>367</v>
      </c>
      <c r="C70" s="2"/>
      <c r="D70" s="8">
        <v>32.799999999999997</v>
      </c>
    </row>
    <row r="71" spans="1:4">
      <c r="A71" s="66" t="s">
        <v>171</v>
      </c>
      <c r="B71" s="1" t="s">
        <v>124</v>
      </c>
      <c r="C71" s="2" t="s">
        <v>46</v>
      </c>
      <c r="D71" s="8">
        <v>30.6</v>
      </c>
    </row>
    <row r="72" spans="1:4">
      <c r="A72" s="27" t="s">
        <v>172</v>
      </c>
      <c r="B72" s="1" t="s">
        <v>354</v>
      </c>
      <c r="C72" s="2"/>
      <c r="D72" s="8">
        <v>30.1</v>
      </c>
    </row>
    <row r="73" spans="1:4">
      <c r="A73" s="66" t="s">
        <v>173</v>
      </c>
      <c r="B73" s="1" t="s">
        <v>331</v>
      </c>
      <c r="C73" s="2" t="s">
        <v>42</v>
      </c>
      <c r="D73" s="8">
        <v>29.3</v>
      </c>
    </row>
    <row r="74" spans="1:4">
      <c r="A74" s="27" t="s">
        <v>174</v>
      </c>
      <c r="B74" s="1" t="s">
        <v>462</v>
      </c>
      <c r="C74" s="2" t="s">
        <v>52</v>
      </c>
      <c r="D74" s="8">
        <v>29</v>
      </c>
    </row>
    <row r="75" spans="1:4">
      <c r="A75" s="66" t="s">
        <v>267</v>
      </c>
      <c r="B75" s="1" t="s">
        <v>343</v>
      </c>
      <c r="C75" s="2"/>
      <c r="D75" s="8">
        <v>27.5</v>
      </c>
    </row>
    <row r="76" spans="1:4">
      <c r="A76" s="27" t="s">
        <v>268</v>
      </c>
      <c r="B76" s="1" t="s">
        <v>405</v>
      </c>
      <c r="C76" s="2"/>
      <c r="D76" s="8">
        <v>26.4</v>
      </c>
    </row>
    <row r="77" spans="1:4">
      <c r="A77" s="66" t="s">
        <v>269</v>
      </c>
      <c r="B77" s="22" t="s">
        <v>134</v>
      </c>
      <c r="C77" s="23" t="s">
        <v>104</v>
      </c>
      <c r="D77" s="32">
        <v>25.8</v>
      </c>
    </row>
    <row r="78" spans="1:4">
      <c r="A78" s="27" t="s">
        <v>270</v>
      </c>
      <c r="B78" s="1" t="s">
        <v>396</v>
      </c>
      <c r="C78" s="2"/>
      <c r="D78" s="8">
        <v>25.7</v>
      </c>
    </row>
    <row r="79" spans="1:4">
      <c r="A79" s="66" t="s">
        <v>271</v>
      </c>
      <c r="B79" s="1" t="s">
        <v>100</v>
      </c>
      <c r="C79" s="2" t="s">
        <v>42</v>
      </c>
      <c r="D79" s="8">
        <v>24.3</v>
      </c>
    </row>
    <row r="80" spans="1:4">
      <c r="A80" s="27" t="s">
        <v>272</v>
      </c>
      <c r="B80" s="1" t="s">
        <v>369</v>
      </c>
      <c r="C80" s="2"/>
      <c r="D80" s="8">
        <v>22.8</v>
      </c>
    </row>
    <row r="81" spans="1:4">
      <c r="A81" s="66" t="s">
        <v>273</v>
      </c>
      <c r="B81" s="1" t="s">
        <v>378</v>
      </c>
      <c r="C81" s="2" t="s">
        <v>42</v>
      </c>
      <c r="D81" s="8">
        <v>22.2</v>
      </c>
    </row>
    <row r="82" spans="1:4">
      <c r="A82" s="27"/>
      <c r="B82" s="1" t="s">
        <v>401</v>
      </c>
      <c r="C82" s="2"/>
      <c r="D82" s="8">
        <v>22.2</v>
      </c>
    </row>
    <row r="83" spans="1:4">
      <c r="A83" s="66" t="s">
        <v>275</v>
      </c>
      <c r="B83" s="1" t="s">
        <v>242</v>
      </c>
      <c r="C83" s="2" t="s">
        <v>112</v>
      </c>
      <c r="D83" s="8">
        <v>20.8</v>
      </c>
    </row>
    <row r="84" spans="1:4">
      <c r="A84" s="27"/>
      <c r="B84" s="1" t="s">
        <v>353</v>
      </c>
      <c r="C84" s="2"/>
      <c r="D84" s="8">
        <v>20.8</v>
      </c>
    </row>
    <row r="85" spans="1:4">
      <c r="A85" s="66" t="s">
        <v>277</v>
      </c>
      <c r="B85" s="1" t="s">
        <v>345</v>
      </c>
      <c r="C85" s="2"/>
      <c r="D85" s="8">
        <v>19.7</v>
      </c>
    </row>
    <row r="86" spans="1:4">
      <c r="A86" s="27" t="s">
        <v>278</v>
      </c>
      <c r="B86" s="1" t="s">
        <v>379</v>
      </c>
      <c r="C86" s="2"/>
      <c r="D86" s="8">
        <v>19.2</v>
      </c>
    </row>
    <row r="87" spans="1:4">
      <c r="A87" s="66" t="s">
        <v>279</v>
      </c>
      <c r="B87" s="1" t="s">
        <v>114</v>
      </c>
      <c r="C87" s="2" t="s">
        <v>42</v>
      </c>
      <c r="D87" s="8">
        <v>18.7</v>
      </c>
    </row>
    <row r="88" spans="1:4">
      <c r="A88" s="27" t="s">
        <v>280</v>
      </c>
      <c r="B88" s="1" t="s">
        <v>370</v>
      </c>
      <c r="C88" s="2"/>
      <c r="D88" s="8">
        <v>16.899999999999999</v>
      </c>
    </row>
    <row r="89" spans="1:4">
      <c r="A89" s="66" t="s">
        <v>281</v>
      </c>
      <c r="B89" s="1" t="s">
        <v>123</v>
      </c>
      <c r="C89" s="2" t="s">
        <v>46</v>
      </c>
      <c r="D89" s="8">
        <v>15.8</v>
      </c>
    </row>
    <row r="90" spans="1:4">
      <c r="A90" s="27" t="s">
        <v>282</v>
      </c>
      <c r="B90" s="1" t="s">
        <v>351</v>
      </c>
      <c r="C90" s="2"/>
      <c r="D90" s="8">
        <v>15.5</v>
      </c>
    </row>
    <row r="91" spans="1:4">
      <c r="A91" s="66" t="s">
        <v>283</v>
      </c>
      <c r="B91" s="22" t="s">
        <v>196</v>
      </c>
      <c r="C91" s="23" t="s">
        <v>136</v>
      </c>
      <c r="D91" s="32">
        <v>15.1</v>
      </c>
    </row>
    <row r="92" spans="1:4">
      <c r="A92" s="27" t="s">
        <v>284</v>
      </c>
      <c r="B92" s="1" t="s">
        <v>393</v>
      </c>
      <c r="C92" s="2" t="s">
        <v>42</v>
      </c>
      <c r="D92" s="8">
        <v>15</v>
      </c>
    </row>
    <row r="93" spans="1:4">
      <c r="A93" s="66" t="s">
        <v>285</v>
      </c>
      <c r="B93" s="5" t="s">
        <v>388</v>
      </c>
      <c r="C93" s="2"/>
      <c r="D93" s="67">
        <v>11.9</v>
      </c>
    </row>
    <row r="94" spans="1:4">
      <c r="A94" s="27" t="s">
        <v>286</v>
      </c>
      <c r="B94" s="1" t="s">
        <v>55</v>
      </c>
      <c r="C94" s="2" t="s">
        <v>42</v>
      </c>
      <c r="D94" s="8">
        <v>11.6</v>
      </c>
    </row>
    <row r="95" spans="1:4">
      <c r="A95" s="66"/>
      <c r="B95" s="1" t="s">
        <v>338</v>
      </c>
      <c r="C95" s="2"/>
      <c r="D95" s="8">
        <v>11.6</v>
      </c>
    </row>
    <row r="96" spans="1:4">
      <c r="A96" s="27" t="s">
        <v>288</v>
      </c>
      <c r="B96" s="1" t="s">
        <v>122</v>
      </c>
      <c r="C96" s="2" t="s">
        <v>46</v>
      </c>
      <c r="D96" s="8">
        <v>10.9</v>
      </c>
    </row>
    <row r="97" spans="1:4">
      <c r="A97" s="66" t="s">
        <v>289</v>
      </c>
      <c r="B97" s="1" t="s">
        <v>364</v>
      </c>
      <c r="C97" s="2" t="s">
        <v>112</v>
      </c>
      <c r="D97" s="8">
        <v>10.3</v>
      </c>
    </row>
    <row r="98" spans="1:4">
      <c r="A98" s="27" t="s">
        <v>290</v>
      </c>
      <c r="B98" s="5" t="s">
        <v>376</v>
      </c>
      <c r="C98" s="2"/>
      <c r="D98" s="67">
        <v>8.3000000000000007</v>
      </c>
    </row>
    <row r="99" spans="1:4">
      <c r="A99" s="66" t="s">
        <v>291</v>
      </c>
      <c r="B99" s="1" t="s">
        <v>362</v>
      </c>
      <c r="C99" s="2" t="s">
        <v>42</v>
      </c>
      <c r="D99" s="8">
        <v>8.1</v>
      </c>
    </row>
    <row r="100" spans="1:4">
      <c r="A100" s="27" t="s">
        <v>292</v>
      </c>
      <c r="B100" s="1" t="s">
        <v>344</v>
      </c>
      <c r="C100" s="2"/>
      <c r="D100" s="8">
        <v>6.3</v>
      </c>
    </row>
    <row r="101" spans="1:4">
      <c r="A101" s="66" t="s">
        <v>293</v>
      </c>
      <c r="B101" s="1" t="s">
        <v>113</v>
      </c>
      <c r="C101" s="2" t="s">
        <v>42</v>
      </c>
      <c r="D101" s="8">
        <v>5.9</v>
      </c>
    </row>
    <row r="102" spans="1:4">
      <c r="A102" s="27" t="s">
        <v>294</v>
      </c>
      <c r="B102" s="5" t="s">
        <v>342</v>
      </c>
      <c r="C102" s="6" t="s">
        <v>42</v>
      </c>
      <c r="D102" s="8">
        <v>5.7</v>
      </c>
    </row>
    <row r="103" spans="1:4">
      <c r="A103" s="66" t="s">
        <v>295</v>
      </c>
      <c r="B103" s="5" t="s">
        <v>402</v>
      </c>
      <c r="C103" s="2"/>
      <c r="D103" s="67">
        <v>4.5999999999999996</v>
      </c>
    </row>
    <row r="104" spans="1:4">
      <c r="A104" s="27" t="s">
        <v>296</v>
      </c>
      <c r="B104" s="1" t="s">
        <v>372</v>
      </c>
      <c r="C104" s="2"/>
      <c r="D104" s="8">
        <v>4.5</v>
      </c>
    </row>
    <row r="105" spans="1:4">
      <c r="A105" s="66" t="s">
        <v>297</v>
      </c>
      <c r="B105" s="1" t="s">
        <v>348</v>
      </c>
      <c r="C105" s="2" t="s">
        <v>112</v>
      </c>
      <c r="D105" s="8">
        <v>1</v>
      </c>
    </row>
    <row r="106" spans="1:4">
      <c r="A106" s="27"/>
      <c r="B106" s="1" t="s">
        <v>361</v>
      </c>
      <c r="C106" s="2" t="s">
        <v>42</v>
      </c>
      <c r="D106" s="8">
        <v>1</v>
      </c>
    </row>
    <row r="107" spans="1:4">
      <c r="A107" s="66"/>
      <c r="B107" s="5" t="s">
        <v>335</v>
      </c>
      <c r="C107" s="2"/>
      <c r="D107" s="8">
        <v>1</v>
      </c>
    </row>
    <row r="108" spans="1:4">
      <c r="A108" s="27"/>
      <c r="B108" s="1" t="s">
        <v>357</v>
      </c>
      <c r="C108" s="2"/>
      <c r="D108" s="8">
        <v>1</v>
      </c>
    </row>
    <row r="109" spans="1:4">
      <c r="A109" s="66"/>
      <c r="B109" s="1" t="s">
        <v>340</v>
      </c>
      <c r="C109" s="2"/>
      <c r="D109" s="8">
        <v>1</v>
      </c>
    </row>
    <row r="110" spans="1:4">
      <c r="A110" s="27"/>
      <c r="B110" s="5" t="s">
        <v>375</v>
      </c>
      <c r="C110" s="2"/>
      <c r="D110" s="8">
        <v>1</v>
      </c>
    </row>
  </sheetData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D80"/>
  <sheetViews>
    <sheetView workbookViewId="0"/>
  </sheetViews>
  <sheetFormatPr defaultRowHeight="15"/>
  <cols>
    <col min="1" max="1" width="7.7109375" customWidth="1"/>
    <col min="2" max="2" width="26.42578125" customWidth="1"/>
    <col min="3" max="3" width="12.28515625" style="12" customWidth="1"/>
    <col min="4" max="5" width="14.7109375" customWidth="1"/>
  </cols>
  <sheetData>
    <row r="1" spans="1:4" ht="23.25">
      <c r="A1" s="41" t="s">
        <v>523</v>
      </c>
    </row>
    <row r="2" spans="1:4" ht="10.5" customHeight="1">
      <c r="A2" s="28"/>
    </row>
    <row r="3" spans="1:4" ht="27.75" customHeight="1" thickBot="1">
      <c r="A3" s="28" t="s">
        <v>57</v>
      </c>
    </row>
    <row r="4" spans="1:4" ht="15.75" thickBot="1">
      <c r="A4" s="3" t="s">
        <v>50</v>
      </c>
      <c r="B4" s="29" t="s">
        <v>58</v>
      </c>
      <c r="C4" s="65" t="s">
        <v>16</v>
      </c>
      <c r="D4" s="30" t="s">
        <v>59</v>
      </c>
    </row>
    <row r="5" spans="1:4">
      <c r="A5" s="66" t="s">
        <v>60</v>
      </c>
      <c r="B5" s="22" t="s">
        <v>473</v>
      </c>
      <c r="C5" s="23" t="s">
        <v>104</v>
      </c>
      <c r="D5" s="32">
        <v>100</v>
      </c>
    </row>
    <row r="6" spans="1:4">
      <c r="A6" s="27"/>
      <c r="B6" s="1" t="s">
        <v>524</v>
      </c>
      <c r="C6" s="2" t="s">
        <v>42</v>
      </c>
      <c r="D6" s="8">
        <v>100</v>
      </c>
    </row>
    <row r="7" spans="1:4">
      <c r="A7" s="66" t="s">
        <v>142</v>
      </c>
      <c r="B7" s="1" t="s">
        <v>525</v>
      </c>
      <c r="C7" s="2" t="s">
        <v>104</v>
      </c>
      <c r="D7" s="8">
        <v>96.5</v>
      </c>
    </row>
    <row r="8" spans="1:4">
      <c r="A8" s="27" t="s">
        <v>0</v>
      </c>
      <c r="B8" s="1" t="s">
        <v>526</v>
      </c>
      <c r="C8" s="2" t="s">
        <v>104</v>
      </c>
      <c r="D8" s="8">
        <v>92.9</v>
      </c>
    </row>
    <row r="9" spans="1:4">
      <c r="A9" s="66" t="s">
        <v>1</v>
      </c>
      <c r="B9" s="1" t="s">
        <v>527</v>
      </c>
      <c r="C9" s="2" t="s">
        <v>104</v>
      </c>
      <c r="D9" s="8">
        <v>89.4</v>
      </c>
    </row>
    <row r="10" spans="1:4">
      <c r="A10" s="27" t="s">
        <v>2</v>
      </c>
      <c r="B10" s="1" t="s">
        <v>469</v>
      </c>
      <c r="C10" s="2" t="s">
        <v>104</v>
      </c>
      <c r="D10" s="8">
        <v>85.9</v>
      </c>
    </row>
    <row r="11" spans="1:4">
      <c r="A11" s="66" t="s">
        <v>68</v>
      </c>
      <c r="B11" s="1" t="s">
        <v>492</v>
      </c>
      <c r="C11" s="2" t="s">
        <v>112</v>
      </c>
      <c r="D11" s="8">
        <v>85</v>
      </c>
    </row>
    <row r="12" spans="1:4">
      <c r="A12" s="27"/>
      <c r="B12" s="22" t="s">
        <v>528</v>
      </c>
      <c r="C12" s="23" t="s">
        <v>42</v>
      </c>
      <c r="D12" s="32">
        <v>85</v>
      </c>
    </row>
    <row r="13" spans="1:4">
      <c r="A13" s="66" t="s">
        <v>4</v>
      </c>
      <c r="B13" s="1" t="s">
        <v>529</v>
      </c>
      <c r="C13" s="2" t="s">
        <v>112</v>
      </c>
      <c r="D13" s="8">
        <v>83.5</v>
      </c>
    </row>
    <row r="14" spans="1:4">
      <c r="A14" s="27" t="s">
        <v>5</v>
      </c>
      <c r="B14" s="1" t="s">
        <v>482</v>
      </c>
      <c r="C14" s="2"/>
      <c r="D14" s="8">
        <v>82.3</v>
      </c>
    </row>
    <row r="15" spans="1:4">
      <c r="A15" s="66" t="s">
        <v>6</v>
      </c>
      <c r="B15" s="1" t="s">
        <v>475</v>
      </c>
      <c r="C15" s="2" t="s">
        <v>112</v>
      </c>
      <c r="D15" s="8">
        <v>80.3</v>
      </c>
    </row>
    <row r="16" spans="1:4">
      <c r="A16" s="27" t="s">
        <v>7</v>
      </c>
      <c r="B16" s="1" t="s">
        <v>530</v>
      </c>
      <c r="C16" s="2" t="s">
        <v>42</v>
      </c>
      <c r="D16" s="8">
        <v>78.8</v>
      </c>
    </row>
    <row r="17" spans="1:4">
      <c r="A17" s="66" t="s">
        <v>8</v>
      </c>
      <c r="B17" s="1" t="s">
        <v>531</v>
      </c>
      <c r="C17" s="2"/>
      <c r="D17" s="8">
        <v>78.5</v>
      </c>
    </row>
    <row r="18" spans="1:4">
      <c r="A18" s="27" t="s">
        <v>9</v>
      </c>
      <c r="B18" s="1" t="s">
        <v>465</v>
      </c>
      <c r="C18" s="2"/>
      <c r="D18" s="8">
        <v>75.7</v>
      </c>
    </row>
    <row r="19" spans="1:4">
      <c r="A19" s="66" t="s">
        <v>61</v>
      </c>
      <c r="B19" s="1" t="s">
        <v>532</v>
      </c>
      <c r="C19" s="2" t="s">
        <v>182</v>
      </c>
      <c r="D19" s="8">
        <v>75.3</v>
      </c>
    </row>
    <row r="20" spans="1:4">
      <c r="A20" s="27"/>
      <c r="B20" s="1" t="s">
        <v>484</v>
      </c>
      <c r="C20" s="2" t="s">
        <v>43</v>
      </c>
      <c r="D20" s="8">
        <v>75.3</v>
      </c>
    </row>
    <row r="21" spans="1:4">
      <c r="A21" s="66" t="s">
        <v>11</v>
      </c>
      <c r="B21" s="1" t="s">
        <v>533</v>
      </c>
      <c r="C21" s="2" t="s">
        <v>112</v>
      </c>
      <c r="D21" s="8">
        <v>72.099999999999994</v>
      </c>
    </row>
    <row r="22" spans="1:4">
      <c r="A22" s="27" t="s">
        <v>69</v>
      </c>
      <c r="B22" s="1" t="s">
        <v>534</v>
      </c>
      <c r="C22" s="2" t="s">
        <v>112</v>
      </c>
      <c r="D22" s="8">
        <v>71</v>
      </c>
    </row>
    <row r="23" spans="1:4">
      <c r="A23" s="66" t="s">
        <v>12</v>
      </c>
      <c r="B23" s="1" t="s">
        <v>480</v>
      </c>
      <c r="C23" s="2"/>
      <c r="D23" s="8">
        <v>70</v>
      </c>
    </row>
    <row r="24" spans="1:4">
      <c r="A24" s="27"/>
      <c r="B24" s="1" t="s">
        <v>487</v>
      </c>
      <c r="C24" s="2" t="s">
        <v>104</v>
      </c>
      <c r="D24" s="8">
        <v>70</v>
      </c>
    </row>
    <row r="25" spans="1:4">
      <c r="A25" s="66" t="s">
        <v>14</v>
      </c>
      <c r="B25" s="1" t="s">
        <v>472</v>
      </c>
      <c r="C25" s="2" t="s">
        <v>112</v>
      </c>
      <c r="D25" s="8">
        <v>68.2</v>
      </c>
    </row>
    <row r="26" spans="1:4">
      <c r="A26" s="27" t="s">
        <v>62</v>
      </c>
      <c r="B26" s="1" t="s">
        <v>468</v>
      </c>
      <c r="C26" s="2" t="s">
        <v>104</v>
      </c>
      <c r="D26" s="8">
        <v>67</v>
      </c>
    </row>
    <row r="27" spans="1:4">
      <c r="A27" s="66" t="s">
        <v>17</v>
      </c>
      <c r="B27" s="1" t="s">
        <v>481</v>
      </c>
      <c r="C27" s="2" t="s">
        <v>104</v>
      </c>
      <c r="D27" s="8">
        <v>66.3</v>
      </c>
    </row>
    <row r="28" spans="1:4">
      <c r="A28" s="27" t="s">
        <v>18</v>
      </c>
      <c r="B28" s="1" t="s">
        <v>483</v>
      </c>
      <c r="C28" s="2" t="s">
        <v>104</v>
      </c>
      <c r="D28" s="8">
        <v>65.599999999999994</v>
      </c>
    </row>
    <row r="29" spans="1:4">
      <c r="A29" s="66" t="s">
        <v>19</v>
      </c>
      <c r="B29" s="1" t="s">
        <v>535</v>
      </c>
      <c r="C29" s="2" t="s">
        <v>104</v>
      </c>
      <c r="D29" s="8">
        <v>64.599999999999994</v>
      </c>
    </row>
    <row r="30" spans="1:4">
      <c r="A30" s="27" t="s">
        <v>20</v>
      </c>
      <c r="B30" s="1" t="s">
        <v>536</v>
      </c>
      <c r="C30" s="2" t="s">
        <v>46</v>
      </c>
      <c r="D30" s="8">
        <v>61.7</v>
      </c>
    </row>
    <row r="31" spans="1:4">
      <c r="A31" s="66" t="s">
        <v>21</v>
      </c>
      <c r="B31" s="1" t="s">
        <v>537</v>
      </c>
      <c r="C31" s="2" t="s">
        <v>43</v>
      </c>
      <c r="D31" s="8">
        <v>61.1</v>
      </c>
    </row>
    <row r="32" spans="1:4">
      <c r="A32" s="27" t="s">
        <v>22</v>
      </c>
      <c r="B32" s="1" t="s">
        <v>478</v>
      </c>
      <c r="C32" s="2" t="s">
        <v>42</v>
      </c>
      <c r="D32" s="8">
        <v>59.2</v>
      </c>
    </row>
    <row r="33" spans="1:4">
      <c r="A33" s="66" t="s">
        <v>23</v>
      </c>
      <c r="B33" s="1" t="s">
        <v>538</v>
      </c>
      <c r="C33" s="2" t="s">
        <v>112</v>
      </c>
      <c r="D33" s="8">
        <v>57.6</v>
      </c>
    </row>
    <row r="34" spans="1:4">
      <c r="A34" s="27" t="s">
        <v>24</v>
      </c>
      <c r="B34" s="1" t="s">
        <v>539</v>
      </c>
      <c r="C34" s="2" t="s">
        <v>112</v>
      </c>
      <c r="D34" s="8">
        <v>57</v>
      </c>
    </row>
    <row r="35" spans="1:4">
      <c r="A35" s="66" t="s">
        <v>47</v>
      </c>
      <c r="B35" s="1" t="s">
        <v>540</v>
      </c>
      <c r="C35" s="2" t="s">
        <v>104</v>
      </c>
      <c r="D35" s="8">
        <v>54</v>
      </c>
    </row>
    <row r="36" spans="1:4">
      <c r="A36" s="27" t="s">
        <v>25</v>
      </c>
      <c r="B36" s="1" t="s">
        <v>491</v>
      </c>
      <c r="C36" s="2" t="s">
        <v>112</v>
      </c>
      <c r="D36" s="8">
        <v>52.7</v>
      </c>
    </row>
    <row r="37" spans="1:4">
      <c r="A37" s="66" t="s">
        <v>70</v>
      </c>
      <c r="B37" s="1" t="s">
        <v>541</v>
      </c>
      <c r="C37" s="2" t="s">
        <v>112</v>
      </c>
      <c r="D37" s="8">
        <v>52.3</v>
      </c>
    </row>
    <row r="38" spans="1:4">
      <c r="A38" s="27" t="s">
        <v>26</v>
      </c>
      <c r="B38" s="1" t="s">
        <v>542</v>
      </c>
      <c r="C38" s="2" t="s">
        <v>42</v>
      </c>
      <c r="D38" s="8">
        <v>50.5</v>
      </c>
    </row>
    <row r="39" spans="1:4">
      <c r="A39" s="66"/>
      <c r="B39" s="1" t="s">
        <v>543</v>
      </c>
      <c r="C39" s="2" t="s">
        <v>104</v>
      </c>
      <c r="D39" s="8">
        <v>50.5</v>
      </c>
    </row>
    <row r="40" spans="1:4">
      <c r="A40" s="27" t="s">
        <v>63</v>
      </c>
      <c r="B40" s="1" t="s">
        <v>544</v>
      </c>
      <c r="C40" s="2" t="s">
        <v>104</v>
      </c>
      <c r="D40" s="8">
        <v>47.7</v>
      </c>
    </row>
    <row r="41" spans="1:4">
      <c r="A41" s="66" t="s">
        <v>408</v>
      </c>
      <c r="B41" s="22" t="s">
        <v>545</v>
      </c>
      <c r="C41" s="23" t="s">
        <v>104</v>
      </c>
      <c r="D41" s="32">
        <v>47</v>
      </c>
    </row>
    <row r="42" spans="1:4">
      <c r="A42" s="27"/>
      <c r="B42" s="1" t="s">
        <v>477</v>
      </c>
      <c r="C42" s="2"/>
      <c r="D42" s="8">
        <v>47</v>
      </c>
    </row>
    <row r="43" spans="1:4">
      <c r="A43" s="66" t="s">
        <v>144</v>
      </c>
      <c r="B43" s="1" t="s">
        <v>474</v>
      </c>
      <c r="C43" s="2"/>
      <c r="D43" s="8">
        <v>46.2</v>
      </c>
    </row>
    <row r="44" spans="1:4">
      <c r="A44" s="27" t="s">
        <v>145</v>
      </c>
      <c r="B44" s="1" t="s">
        <v>546</v>
      </c>
      <c r="C44" s="2" t="s">
        <v>104</v>
      </c>
      <c r="D44" s="8">
        <v>43.4</v>
      </c>
    </row>
    <row r="45" spans="1:4">
      <c r="A45" s="66" t="s">
        <v>146</v>
      </c>
      <c r="B45" s="1" t="s">
        <v>493</v>
      </c>
      <c r="C45" s="2" t="s">
        <v>112</v>
      </c>
      <c r="D45" s="8">
        <v>43</v>
      </c>
    </row>
    <row r="46" spans="1:4">
      <c r="A46" s="27" t="s">
        <v>147</v>
      </c>
      <c r="B46" s="1" t="s">
        <v>547</v>
      </c>
      <c r="C46" s="2" t="s">
        <v>104</v>
      </c>
      <c r="D46" s="8">
        <v>39.9</v>
      </c>
    </row>
    <row r="47" spans="1:4">
      <c r="A47" s="66" t="s">
        <v>148</v>
      </c>
      <c r="B47" s="1" t="s">
        <v>490</v>
      </c>
      <c r="C47" s="2" t="s">
        <v>112</v>
      </c>
      <c r="D47" s="8">
        <v>39.799999999999997</v>
      </c>
    </row>
    <row r="48" spans="1:4">
      <c r="A48" s="27" t="s">
        <v>149</v>
      </c>
      <c r="B48" s="1" t="s">
        <v>463</v>
      </c>
      <c r="C48" s="2" t="s">
        <v>112</v>
      </c>
      <c r="D48" s="8">
        <v>38.299999999999997</v>
      </c>
    </row>
    <row r="49" spans="1:4">
      <c r="A49" s="66" t="s">
        <v>150</v>
      </c>
      <c r="B49" s="1" t="s">
        <v>548</v>
      </c>
      <c r="C49" s="2" t="s">
        <v>104</v>
      </c>
      <c r="D49" s="8">
        <v>36.4</v>
      </c>
    </row>
    <row r="50" spans="1:4">
      <c r="A50" s="27" t="s">
        <v>151</v>
      </c>
      <c r="B50" s="1" t="s">
        <v>470</v>
      </c>
      <c r="C50" s="2" t="s">
        <v>104</v>
      </c>
      <c r="D50" s="8">
        <v>35.5</v>
      </c>
    </row>
    <row r="51" spans="1:4">
      <c r="A51" s="66" t="s">
        <v>152</v>
      </c>
      <c r="B51" s="1" t="s">
        <v>549</v>
      </c>
      <c r="C51" s="2" t="s">
        <v>104</v>
      </c>
      <c r="D51" s="8">
        <v>34</v>
      </c>
    </row>
    <row r="52" spans="1:4">
      <c r="A52" s="27" t="s">
        <v>153</v>
      </c>
      <c r="B52" s="1" t="s">
        <v>471</v>
      </c>
      <c r="C52" s="2"/>
      <c r="D52" s="8">
        <v>33.700000000000003</v>
      </c>
    </row>
    <row r="53" spans="1:4">
      <c r="A53" s="66" t="s">
        <v>154</v>
      </c>
      <c r="B53" s="1" t="s">
        <v>550</v>
      </c>
      <c r="C53" s="2" t="s">
        <v>182</v>
      </c>
      <c r="D53" s="8">
        <v>33.299999999999997</v>
      </c>
    </row>
    <row r="54" spans="1:4">
      <c r="A54" s="27" t="s">
        <v>155</v>
      </c>
      <c r="B54" s="1" t="s">
        <v>551</v>
      </c>
      <c r="C54" s="2" t="s">
        <v>42</v>
      </c>
      <c r="D54" s="8">
        <v>32.799999999999997</v>
      </c>
    </row>
    <row r="55" spans="1:4">
      <c r="A55" s="66" t="s">
        <v>156</v>
      </c>
      <c r="B55" s="1" t="s">
        <v>552</v>
      </c>
      <c r="C55" s="2" t="s">
        <v>42</v>
      </c>
      <c r="D55" s="8">
        <v>29.3</v>
      </c>
    </row>
    <row r="56" spans="1:4">
      <c r="A56" s="27" t="s">
        <v>157</v>
      </c>
      <c r="B56" s="1" t="s">
        <v>488</v>
      </c>
      <c r="C56" s="2" t="s">
        <v>104</v>
      </c>
      <c r="D56" s="8">
        <v>29</v>
      </c>
    </row>
    <row r="57" spans="1:4">
      <c r="A57" s="66" t="s">
        <v>158</v>
      </c>
      <c r="B57" s="1" t="s">
        <v>553</v>
      </c>
      <c r="C57" s="2" t="s">
        <v>112</v>
      </c>
      <c r="D57" s="8">
        <v>26.8</v>
      </c>
    </row>
    <row r="58" spans="1:4">
      <c r="A58" s="27" t="s">
        <v>159</v>
      </c>
      <c r="B58" s="1" t="s">
        <v>485</v>
      </c>
      <c r="C58" s="2" t="s">
        <v>42</v>
      </c>
      <c r="D58" s="8">
        <v>25.8</v>
      </c>
    </row>
    <row r="59" spans="1:4">
      <c r="A59" s="66" t="s">
        <v>160</v>
      </c>
      <c r="B59" s="1" t="s">
        <v>554</v>
      </c>
      <c r="C59" s="2" t="s">
        <v>112</v>
      </c>
      <c r="D59" s="8">
        <v>24.3</v>
      </c>
    </row>
    <row r="60" spans="1:4">
      <c r="A60" s="27" t="s">
        <v>161</v>
      </c>
      <c r="B60" s="22" t="s">
        <v>555</v>
      </c>
      <c r="C60" s="23" t="s">
        <v>182</v>
      </c>
      <c r="D60" s="32">
        <v>24</v>
      </c>
    </row>
    <row r="61" spans="1:4">
      <c r="A61" s="66" t="s">
        <v>162</v>
      </c>
      <c r="B61" s="1" t="s">
        <v>556</v>
      </c>
      <c r="C61" s="2" t="s">
        <v>112</v>
      </c>
      <c r="D61" s="8">
        <v>22.2</v>
      </c>
    </row>
    <row r="62" spans="1:4">
      <c r="A62" s="27" t="s">
        <v>163</v>
      </c>
      <c r="B62" s="1" t="s">
        <v>489</v>
      </c>
      <c r="C62" s="2" t="s">
        <v>112</v>
      </c>
      <c r="D62" s="8">
        <v>20.399999999999999</v>
      </c>
    </row>
    <row r="63" spans="1:4">
      <c r="A63" s="66" t="s">
        <v>164</v>
      </c>
      <c r="B63" s="1" t="s">
        <v>557</v>
      </c>
      <c r="C63" s="2" t="s">
        <v>112</v>
      </c>
      <c r="D63" s="8">
        <v>19.7</v>
      </c>
    </row>
    <row r="64" spans="1:4">
      <c r="A64" s="27" t="s">
        <v>165</v>
      </c>
      <c r="B64" s="1" t="s">
        <v>558</v>
      </c>
      <c r="C64" s="2" t="s">
        <v>42</v>
      </c>
      <c r="D64" s="8">
        <v>18.7</v>
      </c>
    </row>
    <row r="65" spans="1:4">
      <c r="A65" s="66" t="s">
        <v>266</v>
      </c>
      <c r="B65" s="1" t="s">
        <v>479</v>
      </c>
      <c r="C65" s="2" t="s">
        <v>42</v>
      </c>
      <c r="D65" s="8">
        <v>17.5</v>
      </c>
    </row>
    <row r="66" spans="1:4">
      <c r="A66" s="27" t="s">
        <v>166</v>
      </c>
      <c r="B66" s="1" t="s">
        <v>559</v>
      </c>
      <c r="C66" s="2" t="s">
        <v>104</v>
      </c>
      <c r="D66" s="8">
        <v>15.1</v>
      </c>
    </row>
    <row r="67" spans="1:4">
      <c r="A67" s="66" t="s">
        <v>167</v>
      </c>
      <c r="B67" s="1" t="s">
        <v>466</v>
      </c>
      <c r="C67" s="2"/>
      <c r="D67" s="8">
        <v>15</v>
      </c>
    </row>
    <row r="68" spans="1:4">
      <c r="A68" s="27" t="s">
        <v>168</v>
      </c>
      <c r="B68" s="1" t="s">
        <v>486</v>
      </c>
      <c r="C68" s="2" t="s">
        <v>112</v>
      </c>
      <c r="D68" s="8">
        <v>13.9</v>
      </c>
    </row>
    <row r="69" spans="1:4">
      <c r="A69" s="66" t="s">
        <v>169</v>
      </c>
      <c r="B69" s="1" t="s">
        <v>560</v>
      </c>
      <c r="C69" s="2"/>
      <c r="D69" s="8">
        <v>11.6</v>
      </c>
    </row>
    <row r="70" spans="1:4">
      <c r="A70" s="27" t="s">
        <v>170</v>
      </c>
      <c r="B70" s="1" t="s">
        <v>464</v>
      </c>
      <c r="C70" s="2" t="s">
        <v>112</v>
      </c>
      <c r="D70" s="8">
        <v>10.3</v>
      </c>
    </row>
    <row r="71" spans="1:4">
      <c r="A71" s="66" t="s">
        <v>171</v>
      </c>
      <c r="B71" s="1" t="s">
        <v>561</v>
      </c>
      <c r="C71" s="2" t="s">
        <v>42</v>
      </c>
      <c r="D71" s="8">
        <v>8.1</v>
      </c>
    </row>
    <row r="72" spans="1:4">
      <c r="A72" s="27" t="s">
        <v>172</v>
      </c>
      <c r="B72" s="1" t="s">
        <v>562</v>
      </c>
      <c r="C72" s="2" t="s">
        <v>42</v>
      </c>
      <c r="D72" s="8">
        <v>7.5</v>
      </c>
    </row>
    <row r="73" spans="1:4">
      <c r="A73" s="66" t="s">
        <v>173</v>
      </c>
      <c r="B73" s="1" t="s">
        <v>563</v>
      </c>
      <c r="C73" s="2" t="s">
        <v>42</v>
      </c>
      <c r="D73" s="8">
        <v>5.7</v>
      </c>
    </row>
    <row r="74" spans="1:4">
      <c r="A74" s="27" t="s">
        <v>174</v>
      </c>
      <c r="B74" s="22" t="s">
        <v>564</v>
      </c>
      <c r="C74" s="23"/>
      <c r="D74" s="32">
        <v>4.5</v>
      </c>
    </row>
    <row r="75" spans="1:4">
      <c r="A75" s="66" t="s">
        <v>267</v>
      </c>
      <c r="B75" s="1" t="s">
        <v>565</v>
      </c>
      <c r="C75" s="2" t="s">
        <v>42</v>
      </c>
      <c r="D75" s="8">
        <v>1</v>
      </c>
    </row>
    <row r="76" spans="1:4">
      <c r="A76" s="27"/>
      <c r="B76" s="1" t="s">
        <v>566</v>
      </c>
      <c r="C76" s="2" t="s">
        <v>42</v>
      </c>
      <c r="D76" s="8">
        <v>1</v>
      </c>
    </row>
    <row r="77" spans="1:4">
      <c r="A77" s="66"/>
      <c r="B77" s="1" t="s">
        <v>567</v>
      </c>
      <c r="C77" s="2" t="s">
        <v>112</v>
      </c>
      <c r="D77" s="8">
        <v>1</v>
      </c>
    </row>
    <row r="78" spans="1:4">
      <c r="A78" s="27"/>
      <c r="B78" s="22" t="s">
        <v>568</v>
      </c>
      <c r="C78" s="23" t="s">
        <v>42</v>
      </c>
      <c r="D78" s="32">
        <v>1</v>
      </c>
    </row>
    <row r="79" spans="1:4">
      <c r="A79" s="66"/>
      <c r="B79" s="1" t="s">
        <v>476</v>
      </c>
      <c r="C79" s="2" t="s">
        <v>112</v>
      </c>
      <c r="D79" s="8">
        <v>1</v>
      </c>
    </row>
    <row r="80" spans="1:4">
      <c r="A80" s="27"/>
      <c r="B80" s="1" t="s">
        <v>467</v>
      </c>
      <c r="C80" s="2"/>
      <c r="D80" s="8">
        <v>1</v>
      </c>
    </row>
  </sheetData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D62"/>
  <sheetViews>
    <sheetView workbookViewId="0">
      <selection sqref="A1:XFD1048576"/>
    </sheetView>
  </sheetViews>
  <sheetFormatPr defaultRowHeight="15"/>
  <cols>
    <col min="1" max="1" width="7.7109375" customWidth="1"/>
    <col min="2" max="2" width="26.42578125" customWidth="1"/>
    <col min="3" max="3" width="12.28515625" style="12" customWidth="1"/>
    <col min="4" max="5" width="14.7109375" customWidth="1"/>
  </cols>
  <sheetData>
    <row r="1" spans="1:4" ht="23.25">
      <c r="A1" s="41" t="s">
        <v>671</v>
      </c>
    </row>
    <row r="2" spans="1:4" ht="10.5" customHeight="1">
      <c r="A2" s="28"/>
    </row>
    <row r="3" spans="1:4" ht="27.75" customHeight="1" thickBot="1">
      <c r="A3" s="28" t="s">
        <v>57</v>
      </c>
    </row>
    <row r="4" spans="1:4" ht="15.75" thickBot="1">
      <c r="A4" s="3" t="s">
        <v>50</v>
      </c>
      <c r="B4" s="29" t="s">
        <v>58</v>
      </c>
      <c r="C4" s="65" t="s">
        <v>16</v>
      </c>
      <c r="D4" s="30" t="s">
        <v>59</v>
      </c>
    </row>
    <row r="5" spans="1:4">
      <c r="A5" s="66" t="s">
        <v>60</v>
      </c>
      <c r="B5" s="22" t="s">
        <v>245</v>
      </c>
      <c r="C5" s="23" t="s">
        <v>104</v>
      </c>
      <c r="D5" s="32">
        <v>100</v>
      </c>
    </row>
    <row r="6" spans="1:4">
      <c r="A6" s="68"/>
      <c r="B6" s="1" t="s">
        <v>260</v>
      </c>
      <c r="C6" s="2" t="s">
        <v>104</v>
      </c>
      <c r="D6" s="8">
        <v>100</v>
      </c>
    </row>
    <row r="7" spans="1:4">
      <c r="A7" s="66" t="s">
        <v>142</v>
      </c>
      <c r="B7" s="1" t="s">
        <v>65</v>
      </c>
      <c r="C7" s="2" t="s">
        <v>42</v>
      </c>
      <c r="D7" s="8">
        <v>96.2</v>
      </c>
    </row>
    <row r="8" spans="1:4">
      <c r="A8" s="68" t="s">
        <v>0</v>
      </c>
      <c r="B8" s="1" t="s">
        <v>573</v>
      </c>
      <c r="C8" s="2"/>
      <c r="D8" s="8">
        <v>93.4</v>
      </c>
    </row>
    <row r="9" spans="1:4">
      <c r="A9" s="66" t="s">
        <v>1</v>
      </c>
      <c r="B9" s="1" t="s">
        <v>128</v>
      </c>
      <c r="C9" s="2" t="s">
        <v>42</v>
      </c>
      <c r="D9" s="8">
        <v>92.4</v>
      </c>
    </row>
    <row r="10" spans="1:4">
      <c r="A10" s="68" t="s">
        <v>2</v>
      </c>
      <c r="B10" s="1" t="s">
        <v>107</v>
      </c>
      <c r="C10" s="2" t="s">
        <v>104</v>
      </c>
      <c r="D10" s="8">
        <v>88.6</v>
      </c>
    </row>
    <row r="11" spans="1:4">
      <c r="A11" s="66" t="s">
        <v>68</v>
      </c>
      <c r="B11" s="1" t="s">
        <v>577</v>
      </c>
      <c r="C11" s="2" t="s">
        <v>104</v>
      </c>
      <c r="D11" s="8">
        <v>86.8</v>
      </c>
    </row>
    <row r="12" spans="1:4">
      <c r="A12" s="68" t="s">
        <v>3</v>
      </c>
      <c r="B12" s="1" t="s">
        <v>235</v>
      </c>
      <c r="C12" s="2" t="s">
        <v>182</v>
      </c>
      <c r="D12" s="8">
        <v>85</v>
      </c>
    </row>
    <row r="13" spans="1:4">
      <c r="A13" s="66"/>
      <c r="B13" s="1" t="s">
        <v>234</v>
      </c>
      <c r="C13" s="2" t="s">
        <v>182</v>
      </c>
      <c r="D13" s="8">
        <v>85</v>
      </c>
    </row>
    <row r="14" spans="1:4">
      <c r="A14" s="68" t="s">
        <v>5</v>
      </c>
      <c r="B14" s="1" t="s">
        <v>585</v>
      </c>
      <c r="C14" s="2"/>
      <c r="D14" s="8">
        <v>84.8</v>
      </c>
    </row>
    <row r="15" spans="1:4">
      <c r="A15" s="66" t="s">
        <v>6</v>
      </c>
      <c r="B15" s="1" t="s">
        <v>589</v>
      </c>
      <c r="C15" s="2"/>
      <c r="D15" s="8">
        <v>81</v>
      </c>
    </row>
    <row r="16" spans="1:4">
      <c r="A16" s="68" t="s">
        <v>7</v>
      </c>
      <c r="B16" s="1" t="s">
        <v>571</v>
      </c>
      <c r="C16" s="2" t="s">
        <v>104</v>
      </c>
      <c r="D16" s="8">
        <v>80.2</v>
      </c>
    </row>
    <row r="17" spans="1:4">
      <c r="A17" s="66" t="s">
        <v>8</v>
      </c>
      <c r="B17" s="1" t="s">
        <v>352</v>
      </c>
      <c r="C17" s="2" t="s">
        <v>42</v>
      </c>
      <c r="D17" s="8">
        <v>77.2</v>
      </c>
    </row>
    <row r="18" spans="1:4">
      <c r="A18" s="68" t="s">
        <v>9</v>
      </c>
      <c r="B18" s="1" t="s">
        <v>609</v>
      </c>
      <c r="C18" s="2" t="s">
        <v>42</v>
      </c>
      <c r="D18" s="8">
        <v>74.5</v>
      </c>
    </row>
    <row r="19" spans="1:4">
      <c r="A19" s="66" t="s">
        <v>61</v>
      </c>
      <c r="B19" s="1" t="s">
        <v>127</v>
      </c>
      <c r="C19" s="2" t="s">
        <v>104</v>
      </c>
      <c r="D19" s="8">
        <v>73.599999999999994</v>
      </c>
    </row>
    <row r="20" spans="1:4">
      <c r="A20" s="68" t="s">
        <v>10</v>
      </c>
      <c r="B20" s="1" t="s">
        <v>138</v>
      </c>
      <c r="C20" s="2" t="s">
        <v>104</v>
      </c>
      <c r="D20" s="8">
        <v>73.3</v>
      </c>
    </row>
    <row r="21" spans="1:4">
      <c r="A21" s="66" t="s">
        <v>11</v>
      </c>
      <c r="B21" s="22" t="s">
        <v>233</v>
      </c>
      <c r="C21" s="23" t="s">
        <v>182</v>
      </c>
      <c r="D21" s="32">
        <v>69.5</v>
      </c>
    </row>
    <row r="22" spans="1:4">
      <c r="A22" s="68" t="s">
        <v>69</v>
      </c>
      <c r="B22" s="1" t="s">
        <v>75</v>
      </c>
      <c r="C22" s="2" t="s">
        <v>71</v>
      </c>
      <c r="D22" s="8">
        <v>68.2</v>
      </c>
    </row>
    <row r="23" spans="1:4">
      <c r="A23" s="66" t="s">
        <v>12</v>
      </c>
      <c r="B23" s="1" t="s">
        <v>406</v>
      </c>
      <c r="C23" s="2" t="s">
        <v>42</v>
      </c>
      <c r="D23" s="8">
        <v>67</v>
      </c>
    </row>
    <row r="24" spans="1:4">
      <c r="A24" s="68" t="s">
        <v>13</v>
      </c>
      <c r="B24" s="1" t="s">
        <v>44</v>
      </c>
      <c r="C24" s="2" t="s">
        <v>42</v>
      </c>
      <c r="D24" s="8">
        <v>65.7</v>
      </c>
    </row>
    <row r="25" spans="1:4">
      <c r="A25" s="66" t="s">
        <v>14</v>
      </c>
      <c r="B25" s="1" t="s">
        <v>614</v>
      </c>
      <c r="C25" s="2" t="s">
        <v>42</v>
      </c>
      <c r="D25" s="8">
        <v>64</v>
      </c>
    </row>
    <row r="26" spans="1:4">
      <c r="A26" s="68" t="s">
        <v>62</v>
      </c>
      <c r="B26" s="1" t="s">
        <v>126</v>
      </c>
      <c r="C26" s="2" t="s">
        <v>104</v>
      </c>
      <c r="D26" s="8">
        <v>61.9</v>
      </c>
    </row>
    <row r="27" spans="1:4">
      <c r="A27" s="66" t="s">
        <v>17</v>
      </c>
      <c r="B27" s="1" t="s">
        <v>601</v>
      </c>
      <c r="C27" s="2" t="s">
        <v>42</v>
      </c>
      <c r="D27" s="8">
        <v>60.4</v>
      </c>
    </row>
    <row r="28" spans="1:4">
      <c r="A28" s="68" t="s">
        <v>18</v>
      </c>
      <c r="B28" s="1" t="s">
        <v>56</v>
      </c>
      <c r="C28" s="2" t="s">
        <v>42</v>
      </c>
      <c r="D28" s="8">
        <v>58.1</v>
      </c>
    </row>
    <row r="29" spans="1:4">
      <c r="A29" s="66" t="s">
        <v>19</v>
      </c>
      <c r="B29" s="1" t="s">
        <v>64</v>
      </c>
      <c r="C29" s="2" t="s">
        <v>42</v>
      </c>
      <c r="D29" s="8">
        <v>54.3</v>
      </c>
    </row>
    <row r="30" spans="1:4">
      <c r="A30" s="68" t="s">
        <v>20</v>
      </c>
      <c r="B30" s="5" t="s">
        <v>672</v>
      </c>
      <c r="C30" s="2" t="s">
        <v>42</v>
      </c>
      <c r="D30" s="8">
        <v>53.8</v>
      </c>
    </row>
    <row r="31" spans="1:4">
      <c r="A31" s="66" t="s">
        <v>21</v>
      </c>
      <c r="B31" s="5" t="s">
        <v>603</v>
      </c>
      <c r="C31" s="2"/>
      <c r="D31" s="8">
        <v>53.5</v>
      </c>
    </row>
    <row r="32" spans="1:4">
      <c r="A32" s="68" t="s">
        <v>22</v>
      </c>
      <c r="B32" s="1" t="s">
        <v>367</v>
      </c>
      <c r="C32" s="2" t="s">
        <v>46</v>
      </c>
      <c r="D32" s="8">
        <v>51.4</v>
      </c>
    </row>
    <row r="33" spans="1:4">
      <c r="A33" s="66" t="s">
        <v>23</v>
      </c>
      <c r="B33" s="1" t="s">
        <v>588</v>
      </c>
      <c r="C33" s="2" t="s">
        <v>42</v>
      </c>
      <c r="D33" s="8">
        <v>50.5</v>
      </c>
    </row>
    <row r="34" spans="1:4">
      <c r="A34" s="68" t="s">
        <v>24</v>
      </c>
      <c r="B34" s="5" t="s">
        <v>574</v>
      </c>
      <c r="C34" s="2" t="s">
        <v>104</v>
      </c>
      <c r="D34" s="8">
        <v>47.2</v>
      </c>
    </row>
    <row r="35" spans="1:4">
      <c r="A35" s="66" t="s">
        <v>47</v>
      </c>
      <c r="B35" s="1" t="s">
        <v>108</v>
      </c>
      <c r="C35" s="2" t="s">
        <v>104</v>
      </c>
      <c r="D35" s="8">
        <v>46.7</v>
      </c>
    </row>
    <row r="36" spans="1:4">
      <c r="A36" s="68" t="s">
        <v>25</v>
      </c>
      <c r="B36" s="5" t="s">
        <v>74</v>
      </c>
      <c r="C36" s="2" t="s">
        <v>71</v>
      </c>
      <c r="D36" s="8">
        <v>43</v>
      </c>
    </row>
    <row r="37" spans="1:4">
      <c r="A37" s="66" t="s">
        <v>70</v>
      </c>
      <c r="B37" s="1" t="s">
        <v>200</v>
      </c>
      <c r="C37" s="2" t="s">
        <v>104</v>
      </c>
      <c r="D37" s="8">
        <v>42.9</v>
      </c>
    </row>
    <row r="38" spans="1:4">
      <c r="A38" s="68" t="s">
        <v>26</v>
      </c>
      <c r="B38" s="5" t="s">
        <v>591</v>
      </c>
      <c r="C38" s="2" t="s">
        <v>104</v>
      </c>
      <c r="D38" s="8">
        <v>40.6</v>
      </c>
    </row>
    <row r="39" spans="1:4">
      <c r="A39" s="66" t="s">
        <v>27</v>
      </c>
      <c r="B39" s="1" t="s">
        <v>134</v>
      </c>
      <c r="C39" s="2" t="s">
        <v>104</v>
      </c>
      <c r="D39" s="8">
        <v>39.1</v>
      </c>
    </row>
    <row r="40" spans="1:4">
      <c r="A40" s="68" t="s">
        <v>63</v>
      </c>
      <c r="B40" s="1" t="s">
        <v>618</v>
      </c>
      <c r="C40" s="2"/>
      <c r="D40" s="8">
        <v>35.299999999999997</v>
      </c>
    </row>
    <row r="41" spans="1:4">
      <c r="A41" s="66" t="s">
        <v>408</v>
      </c>
      <c r="B41" s="1" t="s">
        <v>119</v>
      </c>
      <c r="C41" s="2" t="s">
        <v>46</v>
      </c>
      <c r="D41" s="8">
        <v>34.6</v>
      </c>
    </row>
    <row r="42" spans="1:4">
      <c r="A42" s="68" t="s">
        <v>143</v>
      </c>
      <c r="B42" s="5" t="s">
        <v>600</v>
      </c>
      <c r="C42" s="2"/>
      <c r="D42" s="8">
        <v>34</v>
      </c>
    </row>
    <row r="43" spans="1:4">
      <c r="A43" s="66" t="s">
        <v>144</v>
      </c>
      <c r="B43" s="5" t="s">
        <v>363</v>
      </c>
      <c r="C43" s="2"/>
      <c r="D43" s="8">
        <v>32.5</v>
      </c>
    </row>
    <row r="44" spans="1:4">
      <c r="A44" s="68" t="s">
        <v>145</v>
      </c>
      <c r="B44" s="1" t="s">
        <v>386</v>
      </c>
      <c r="C44" s="2" t="s">
        <v>42</v>
      </c>
      <c r="D44" s="8">
        <v>31.5</v>
      </c>
    </row>
    <row r="45" spans="1:4">
      <c r="A45" s="66" t="s">
        <v>146</v>
      </c>
      <c r="B45" s="1" t="s">
        <v>331</v>
      </c>
      <c r="C45" s="2" t="s">
        <v>42</v>
      </c>
      <c r="D45" s="8">
        <v>27.7</v>
      </c>
    </row>
    <row r="46" spans="1:4">
      <c r="A46" s="68" t="s">
        <v>147</v>
      </c>
      <c r="B46" s="5" t="s">
        <v>616</v>
      </c>
      <c r="C46" s="2" t="s">
        <v>104</v>
      </c>
      <c r="D46" s="8">
        <v>27.4</v>
      </c>
    </row>
    <row r="47" spans="1:4">
      <c r="A47" s="66" t="s">
        <v>148</v>
      </c>
      <c r="B47" s="1" t="s">
        <v>48</v>
      </c>
      <c r="C47" s="2" t="s">
        <v>42</v>
      </c>
      <c r="D47" s="8">
        <v>23.8</v>
      </c>
    </row>
    <row r="48" spans="1:4">
      <c r="A48" s="68" t="s">
        <v>149</v>
      </c>
      <c r="B48" s="69" t="s">
        <v>361</v>
      </c>
      <c r="C48" s="23"/>
      <c r="D48" s="32">
        <v>22</v>
      </c>
    </row>
    <row r="49" spans="1:4">
      <c r="A49" s="66" t="s">
        <v>150</v>
      </c>
      <c r="B49" s="5" t="s">
        <v>619</v>
      </c>
      <c r="C49" s="2" t="s">
        <v>43</v>
      </c>
      <c r="D49" s="8">
        <v>20.8</v>
      </c>
    </row>
    <row r="50" spans="1:4">
      <c r="A50" s="68" t="s">
        <v>151</v>
      </c>
      <c r="B50" s="1" t="s">
        <v>53</v>
      </c>
      <c r="C50" s="2" t="s">
        <v>52</v>
      </c>
      <c r="D50" s="8">
        <v>20</v>
      </c>
    </row>
    <row r="51" spans="1:4">
      <c r="A51" s="66" t="s">
        <v>152</v>
      </c>
      <c r="B51" s="5" t="s">
        <v>611</v>
      </c>
      <c r="C51" s="2"/>
      <c r="D51" s="8">
        <v>17.8</v>
      </c>
    </row>
    <row r="52" spans="1:4">
      <c r="A52" s="68" t="s">
        <v>153</v>
      </c>
      <c r="B52" s="1" t="s">
        <v>620</v>
      </c>
      <c r="C52" s="2" t="s">
        <v>43</v>
      </c>
      <c r="D52" s="8">
        <v>16.2</v>
      </c>
    </row>
    <row r="53" spans="1:4">
      <c r="A53" s="66" t="s">
        <v>154</v>
      </c>
      <c r="B53" s="5" t="s">
        <v>358</v>
      </c>
      <c r="C53" s="2" t="s">
        <v>42</v>
      </c>
      <c r="D53" s="8">
        <v>14.2</v>
      </c>
    </row>
    <row r="54" spans="1:4">
      <c r="A54" s="68" t="s">
        <v>155</v>
      </c>
      <c r="B54" s="22" t="s">
        <v>331</v>
      </c>
      <c r="C54" s="23" t="s">
        <v>42</v>
      </c>
      <c r="D54" s="32">
        <v>12.4</v>
      </c>
    </row>
    <row r="55" spans="1:4">
      <c r="A55" s="66" t="s">
        <v>156</v>
      </c>
      <c r="B55" s="5" t="s">
        <v>569</v>
      </c>
      <c r="C55" s="2"/>
      <c r="D55" s="8">
        <v>11.5</v>
      </c>
    </row>
    <row r="56" spans="1:4">
      <c r="A56" s="68" t="s">
        <v>157</v>
      </c>
      <c r="B56" s="1" t="s">
        <v>101</v>
      </c>
      <c r="C56" s="2" t="s">
        <v>42</v>
      </c>
      <c r="D56" s="8">
        <v>8.6</v>
      </c>
    </row>
    <row r="57" spans="1:4">
      <c r="A57" s="66" t="s">
        <v>158</v>
      </c>
      <c r="B57" s="5" t="s">
        <v>332</v>
      </c>
      <c r="C57" s="2" t="s">
        <v>52</v>
      </c>
      <c r="D57" s="8">
        <v>7.6</v>
      </c>
    </row>
    <row r="58" spans="1:4">
      <c r="A58" s="68" t="s">
        <v>159</v>
      </c>
      <c r="B58" s="1" t="s">
        <v>602</v>
      </c>
      <c r="C58" s="2" t="s">
        <v>42</v>
      </c>
      <c r="D58" s="8">
        <v>4.8</v>
      </c>
    </row>
    <row r="59" spans="1:4">
      <c r="A59" s="66" t="s">
        <v>160</v>
      </c>
      <c r="B59" s="5" t="s">
        <v>462</v>
      </c>
      <c r="C59" s="2" t="s">
        <v>52</v>
      </c>
      <c r="D59" s="8">
        <v>1</v>
      </c>
    </row>
    <row r="60" spans="1:4">
      <c r="A60" s="68"/>
      <c r="B60" s="1" t="s">
        <v>617</v>
      </c>
      <c r="C60" s="2"/>
      <c r="D60" s="8">
        <v>1</v>
      </c>
    </row>
    <row r="61" spans="1:4">
      <c r="A61" s="66"/>
      <c r="B61" s="5" t="s">
        <v>118</v>
      </c>
      <c r="C61" s="2" t="s">
        <v>46</v>
      </c>
      <c r="D61" s="8">
        <v>1</v>
      </c>
    </row>
    <row r="62" spans="1:4">
      <c r="A62" s="68"/>
      <c r="B62" s="5" t="s">
        <v>610</v>
      </c>
      <c r="C62" s="2"/>
      <c r="D62" s="8">
        <v>1</v>
      </c>
    </row>
  </sheetData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D79"/>
  <sheetViews>
    <sheetView workbookViewId="0">
      <selection sqref="A1:XFD1048576"/>
    </sheetView>
  </sheetViews>
  <sheetFormatPr defaultRowHeight="15"/>
  <cols>
    <col min="1" max="1" width="7.7109375" customWidth="1"/>
    <col min="2" max="2" width="26.42578125" customWidth="1"/>
    <col min="3" max="3" width="12.28515625" style="12" customWidth="1"/>
    <col min="4" max="5" width="14.7109375" customWidth="1"/>
  </cols>
  <sheetData>
    <row r="1" spans="1:4" ht="23.25">
      <c r="A1" s="41" t="s">
        <v>673</v>
      </c>
    </row>
    <row r="2" spans="1:4" ht="10.5" customHeight="1">
      <c r="A2" s="28"/>
    </row>
    <row r="3" spans="1:4" ht="27.75" customHeight="1" thickBot="1">
      <c r="A3" s="28" t="s">
        <v>57</v>
      </c>
    </row>
    <row r="4" spans="1:4" ht="15.75" thickBot="1">
      <c r="A4" s="3" t="s">
        <v>50</v>
      </c>
      <c r="B4" s="29" t="s">
        <v>58</v>
      </c>
      <c r="C4" s="65" t="s">
        <v>16</v>
      </c>
      <c r="D4" s="30" t="s">
        <v>59</v>
      </c>
    </row>
    <row r="5" spans="1:4">
      <c r="A5" s="66" t="s">
        <v>60</v>
      </c>
      <c r="B5" s="22" t="s">
        <v>583</v>
      </c>
      <c r="C5" s="23" t="s">
        <v>112</v>
      </c>
      <c r="D5" s="32">
        <v>100</v>
      </c>
    </row>
    <row r="6" spans="1:4">
      <c r="A6" s="68"/>
      <c r="B6" s="1" t="s">
        <v>337</v>
      </c>
      <c r="C6" s="2" t="s">
        <v>42</v>
      </c>
      <c r="D6" s="8">
        <v>100</v>
      </c>
    </row>
    <row r="7" spans="1:4">
      <c r="A7" s="66" t="s">
        <v>142</v>
      </c>
      <c r="B7" s="1" t="s">
        <v>44</v>
      </c>
      <c r="C7" s="2" t="s">
        <v>42</v>
      </c>
      <c r="D7" s="8">
        <v>94.8</v>
      </c>
    </row>
    <row r="8" spans="1:4">
      <c r="A8" s="68" t="s">
        <v>0</v>
      </c>
      <c r="B8" s="1" t="s">
        <v>72</v>
      </c>
      <c r="C8" s="2" t="s">
        <v>42</v>
      </c>
      <c r="D8" s="8">
        <v>89.6</v>
      </c>
    </row>
    <row r="9" spans="1:4">
      <c r="A9" s="66" t="s">
        <v>1</v>
      </c>
      <c r="B9" s="1" t="s">
        <v>245</v>
      </c>
      <c r="C9" s="2" t="s">
        <v>104</v>
      </c>
      <c r="D9" s="8">
        <v>87.6</v>
      </c>
    </row>
    <row r="10" spans="1:4">
      <c r="A10" s="68" t="s">
        <v>2</v>
      </c>
      <c r="B10" s="1" t="s">
        <v>100</v>
      </c>
      <c r="C10" s="2" t="s">
        <v>42</v>
      </c>
      <c r="D10" s="8">
        <v>85</v>
      </c>
    </row>
    <row r="11" spans="1:4">
      <c r="A11" s="66"/>
      <c r="B11" s="1" t="s">
        <v>587</v>
      </c>
      <c r="C11" s="2" t="s">
        <v>112</v>
      </c>
      <c r="D11" s="8">
        <v>85</v>
      </c>
    </row>
    <row r="12" spans="1:4">
      <c r="A12" s="68" t="s">
        <v>3</v>
      </c>
      <c r="B12" s="1" t="s">
        <v>121</v>
      </c>
      <c r="C12" s="2" t="s">
        <v>46</v>
      </c>
      <c r="D12" s="8">
        <v>84.4</v>
      </c>
    </row>
    <row r="13" spans="1:4">
      <c r="A13" s="66" t="s">
        <v>4</v>
      </c>
      <c r="B13" s="1" t="s">
        <v>45</v>
      </c>
      <c r="C13" s="2" t="s">
        <v>46</v>
      </c>
      <c r="D13" s="8">
        <v>79.2</v>
      </c>
    </row>
    <row r="14" spans="1:4">
      <c r="A14" s="68" t="s">
        <v>5</v>
      </c>
      <c r="B14" s="22" t="s">
        <v>241</v>
      </c>
      <c r="C14" s="23" t="s">
        <v>112</v>
      </c>
      <c r="D14" s="32">
        <v>79</v>
      </c>
    </row>
    <row r="15" spans="1:4">
      <c r="A15" s="66" t="s">
        <v>6</v>
      </c>
      <c r="B15" s="1" t="s">
        <v>124</v>
      </c>
      <c r="C15" s="2" t="s">
        <v>46</v>
      </c>
      <c r="D15" s="8">
        <v>78.5</v>
      </c>
    </row>
    <row r="16" spans="1:4">
      <c r="A16" s="68" t="s">
        <v>7</v>
      </c>
      <c r="B16" s="1" t="s">
        <v>177</v>
      </c>
      <c r="C16" s="2" t="s">
        <v>42</v>
      </c>
      <c r="D16" s="8">
        <v>75.3</v>
      </c>
    </row>
    <row r="17" spans="1:4">
      <c r="A17" s="66" t="s">
        <v>8</v>
      </c>
      <c r="B17" s="1" t="s">
        <v>605</v>
      </c>
      <c r="C17" s="2"/>
      <c r="D17" s="8">
        <v>73.900000000000006</v>
      </c>
    </row>
    <row r="18" spans="1:4">
      <c r="A18" s="68" t="s">
        <v>9</v>
      </c>
      <c r="B18" s="1" t="s">
        <v>242</v>
      </c>
      <c r="C18" s="2" t="s">
        <v>112</v>
      </c>
      <c r="D18" s="8">
        <v>73</v>
      </c>
    </row>
    <row r="19" spans="1:4">
      <c r="A19" s="66" t="s">
        <v>61</v>
      </c>
      <c r="B19" s="1" t="s">
        <v>614</v>
      </c>
      <c r="C19" s="2" t="s">
        <v>42</v>
      </c>
      <c r="D19" s="8">
        <v>72.099999999999994</v>
      </c>
    </row>
    <row r="20" spans="1:4">
      <c r="A20" s="68" t="s">
        <v>10</v>
      </c>
      <c r="B20" s="1" t="s">
        <v>349</v>
      </c>
      <c r="C20" s="2"/>
      <c r="D20" s="8">
        <v>70</v>
      </c>
    </row>
    <row r="21" spans="1:4">
      <c r="A21" s="66"/>
      <c r="B21" s="1" t="s">
        <v>597</v>
      </c>
      <c r="C21" s="2" t="s">
        <v>43</v>
      </c>
      <c r="D21" s="8">
        <v>70</v>
      </c>
    </row>
    <row r="22" spans="1:4">
      <c r="A22" s="68" t="s">
        <v>69</v>
      </c>
      <c r="B22" s="1" t="s">
        <v>403</v>
      </c>
      <c r="C22" s="2" t="s">
        <v>112</v>
      </c>
      <c r="D22" s="8">
        <v>68.7</v>
      </c>
    </row>
    <row r="23" spans="1:4">
      <c r="A23" s="66" t="s">
        <v>12</v>
      </c>
      <c r="B23" s="1" t="s">
        <v>601</v>
      </c>
      <c r="C23" s="2" t="s">
        <v>42</v>
      </c>
      <c r="D23" s="8">
        <v>67</v>
      </c>
    </row>
    <row r="24" spans="1:4">
      <c r="A24" s="68" t="s">
        <v>13</v>
      </c>
      <c r="B24" s="1" t="s">
        <v>391</v>
      </c>
      <c r="C24" s="2" t="s">
        <v>112</v>
      </c>
      <c r="D24" s="8">
        <v>65.599999999999994</v>
      </c>
    </row>
    <row r="25" spans="1:4">
      <c r="A25" s="66" t="s">
        <v>14</v>
      </c>
      <c r="B25" s="1" t="s">
        <v>51</v>
      </c>
      <c r="C25" s="2" t="s">
        <v>43</v>
      </c>
      <c r="D25" s="8">
        <v>63.5</v>
      </c>
    </row>
    <row r="26" spans="1:4">
      <c r="A26" s="68" t="s">
        <v>62</v>
      </c>
      <c r="B26" s="1" t="s">
        <v>361</v>
      </c>
      <c r="C26" s="2" t="s">
        <v>42</v>
      </c>
      <c r="D26" s="8">
        <v>63.1</v>
      </c>
    </row>
    <row r="27" spans="1:4">
      <c r="A27" s="66" t="s">
        <v>17</v>
      </c>
      <c r="B27" s="1" t="s">
        <v>598</v>
      </c>
      <c r="C27" s="2" t="s">
        <v>43</v>
      </c>
      <c r="D27" s="8">
        <v>62.9</v>
      </c>
    </row>
    <row r="28" spans="1:4">
      <c r="A28" s="68" t="s">
        <v>18</v>
      </c>
      <c r="B28" s="1" t="s">
        <v>616</v>
      </c>
      <c r="C28" s="2" t="s">
        <v>104</v>
      </c>
      <c r="D28" s="8">
        <v>61</v>
      </c>
    </row>
    <row r="29" spans="1:4">
      <c r="A29" s="66" t="s">
        <v>19</v>
      </c>
      <c r="B29" s="5" t="s">
        <v>615</v>
      </c>
      <c r="C29" s="2"/>
      <c r="D29" s="8">
        <v>59.2</v>
      </c>
    </row>
    <row r="30" spans="1:4">
      <c r="A30" s="68" t="s">
        <v>20</v>
      </c>
      <c r="B30" s="1" t="s">
        <v>185</v>
      </c>
      <c r="C30" s="2" t="s">
        <v>43</v>
      </c>
      <c r="D30" s="8">
        <v>58.3</v>
      </c>
    </row>
    <row r="31" spans="1:4">
      <c r="A31" s="66" t="s">
        <v>21</v>
      </c>
      <c r="B31" s="1" t="s">
        <v>606</v>
      </c>
      <c r="C31" s="2" t="s">
        <v>209</v>
      </c>
      <c r="D31" s="8">
        <v>56.2</v>
      </c>
    </row>
    <row r="32" spans="1:4">
      <c r="A32" s="68"/>
      <c r="B32" s="1" t="s">
        <v>363</v>
      </c>
      <c r="C32" s="2" t="s">
        <v>42</v>
      </c>
      <c r="D32" s="8">
        <v>56.2</v>
      </c>
    </row>
    <row r="33" spans="1:4">
      <c r="A33" s="66" t="s">
        <v>23</v>
      </c>
      <c r="B33" s="1" t="s">
        <v>571</v>
      </c>
      <c r="C33" s="2" t="s">
        <v>104</v>
      </c>
      <c r="D33" s="8">
        <v>55</v>
      </c>
    </row>
    <row r="34" spans="1:4">
      <c r="A34" s="68" t="s">
        <v>24</v>
      </c>
      <c r="B34" s="1" t="s">
        <v>132</v>
      </c>
      <c r="C34" s="2" t="s">
        <v>112</v>
      </c>
      <c r="D34" s="8">
        <v>53.1</v>
      </c>
    </row>
    <row r="35" spans="1:4">
      <c r="A35" s="66" t="s">
        <v>47</v>
      </c>
      <c r="B35" s="5" t="s">
        <v>243</v>
      </c>
      <c r="C35" s="2" t="s">
        <v>112</v>
      </c>
      <c r="D35" s="8">
        <v>52.7</v>
      </c>
    </row>
    <row r="36" spans="1:4">
      <c r="A36" s="68" t="s">
        <v>25</v>
      </c>
      <c r="B36" s="1" t="s">
        <v>599</v>
      </c>
      <c r="C36" s="2" t="s">
        <v>43</v>
      </c>
      <c r="D36" s="8">
        <v>50.5</v>
      </c>
    </row>
    <row r="37" spans="1:4">
      <c r="A37" s="66" t="s">
        <v>70</v>
      </c>
      <c r="B37" s="5" t="s">
        <v>334</v>
      </c>
      <c r="C37" s="2"/>
      <c r="D37" s="8">
        <v>49.3</v>
      </c>
    </row>
    <row r="38" spans="1:4">
      <c r="A38" s="68" t="s">
        <v>26</v>
      </c>
      <c r="B38" s="1" t="s">
        <v>125</v>
      </c>
      <c r="C38" s="2" t="s">
        <v>46</v>
      </c>
      <c r="D38" s="8">
        <v>49</v>
      </c>
    </row>
    <row r="39" spans="1:4">
      <c r="A39" s="66" t="s">
        <v>27</v>
      </c>
      <c r="B39" s="1" t="s">
        <v>407</v>
      </c>
      <c r="C39" s="2" t="s">
        <v>42</v>
      </c>
      <c r="D39" s="8">
        <v>47.9</v>
      </c>
    </row>
    <row r="40" spans="1:4">
      <c r="A40" s="68" t="s">
        <v>63</v>
      </c>
      <c r="B40" s="1" t="s">
        <v>237</v>
      </c>
      <c r="C40" s="2" t="s">
        <v>42</v>
      </c>
      <c r="D40" s="8">
        <v>46.2</v>
      </c>
    </row>
    <row r="41" spans="1:4">
      <c r="A41" s="66" t="s">
        <v>408</v>
      </c>
      <c r="B41" s="5" t="s">
        <v>404</v>
      </c>
      <c r="C41" s="2" t="s">
        <v>112</v>
      </c>
      <c r="D41" s="8">
        <v>43</v>
      </c>
    </row>
    <row r="42" spans="1:4">
      <c r="A42" s="68" t="s">
        <v>143</v>
      </c>
      <c r="B42" s="1" t="s">
        <v>244</v>
      </c>
      <c r="C42" s="2" t="s">
        <v>112</v>
      </c>
      <c r="D42" s="8">
        <v>42.7</v>
      </c>
    </row>
    <row r="43" spans="1:4">
      <c r="A43" s="66" t="s">
        <v>144</v>
      </c>
      <c r="B43" s="1" t="s">
        <v>575</v>
      </c>
      <c r="C43" s="2" t="s">
        <v>112</v>
      </c>
      <c r="D43" s="8">
        <v>42.4</v>
      </c>
    </row>
    <row r="44" spans="1:4">
      <c r="A44" s="68"/>
      <c r="B44" s="5" t="s">
        <v>354</v>
      </c>
      <c r="C44" s="2"/>
      <c r="D44" s="8">
        <v>42.4</v>
      </c>
    </row>
    <row r="45" spans="1:4">
      <c r="A45" s="66" t="s">
        <v>146</v>
      </c>
      <c r="B45" s="1" t="s">
        <v>396</v>
      </c>
      <c r="C45" s="2" t="s">
        <v>46</v>
      </c>
      <c r="D45" s="8">
        <v>39.799999999999997</v>
      </c>
    </row>
    <row r="46" spans="1:4">
      <c r="A46" s="68" t="s">
        <v>147</v>
      </c>
      <c r="B46" s="1" t="s">
        <v>621</v>
      </c>
      <c r="C46" s="2" t="s">
        <v>209</v>
      </c>
      <c r="D46" s="8">
        <v>38.1</v>
      </c>
    </row>
    <row r="47" spans="1:4">
      <c r="A47" s="66" t="s">
        <v>148</v>
      </c>
      <c r="B47" s="1" t="s">
        <v>196</v>
      </c>
      <c r="C47" s="2" t="s">
        <v>136</v>
      </c>
      <c r="D47" s="8">
        <v>37.5</v>
      </c>
    </row>
    <row r="48" spans="1:4">
      <c r="A48" s="68" t="s">
        <v>149</v>
      </c>
      <c r="B48" s="5" t="s">
        <v>118</v>
      </c>
      <c r="C48" s="2" t="s">
        <v>46</v>
      </c>
      <c r="D48" s="8">
        <v>37</v>
      </c>
    </row>
    <row r="49" spans="1:4">
      <c r="A49" s="66" t="s">
        <v>150</v>
      </c>
      <c r="B49" s="69" t="s">
        <v>594</v>
      </c>
      <c r="C49" s="23"/>
      <c r="D49" s="32">
        <v>35.5</v>
      </c>
    </row>
    <row r="50" spans="1:4">
      <c r="A50" s="68" t="s">
        <v>151</v>
      </c>
      <c r="B50" s="1" t="s">
        <v>592</v>
      </c>
      <c r="C50" s="2" t="s">
        <v>42</v>
      </c>
      <c r="D50" s="8">
        <v>33.299999999999997</v>
      </c>
    </row>
    <row r="51" spans="1:4">
      <c r="A51" s="66" t="s">
        <v>152</v>
      </c>
      <c r="B51" s="1" t="s">
        <v>588</v>
      </c>
      <c r="C51" s="2" t="s">
        <v>42</v>
      </c>
      <c r="D51" s="8">
        <v>32.299999999999997</v>
      </c>
    </row>
    <row r="52" spans="1:4">
      <c r="A52" s="68" t="s">
        <v>153</v>
      </c>
      <c r="B52" s="5" t="s">
        <v>590</v>
      </c>
      <c r="C52" s="2" t="s">
        <v>112</v>
      </c>
      <c r="D52" s="8">
        <v>31</v>
      </c>
    </row>
    <row r="53" spans="1:4">
      <c r="A53" s="66" t="s">
        <v>154</v>
      </c>
      <c r="B53" s="1" t="s">
        <v>332</v>
      </c>
      <c r="C53" s="2" t="s">
        <v>52</v>
      </c>
      <c r="D53" s="8">
        <v>28.6</v>
      </c>
    </row>
    <row r="54" spans="1:4">
      <c r="A54" s="68"/>
      <c r="B54" s="5" t="s">
        <v>351</v>
      </c>
      <c r="C54" s="2"/>
      <c r="D54" s="8">
        <v>28.6</v>
      </c>
    </row>
    <row r="55" spans="1:4">
      <c r="A55" s="66" t="s">
        <v>156</v>
      </c>
      <c r="B55" s="22" t="s">
        <v>91</v>
      </c>
      <c r="C55" s="23" t="s">
        <v>42</v>
      </c>
      <c r="D55" s="32">
        <v>27.1</v>
      </c>
    </row>
    <row r="56" spans="1:4">
      <c r="A56" s="68" t="s">
        <v>157</v>
      </c>
      <c r="B56" s="1" t="s">
        <v>49</v>
      </c>
      <c r="C56" s="2" t="s">
        <v>42</v>
      </c>
      <c r="D56" s="8">
        <v>26.9</v>
      </c>
    </row>
    <row r="57" spans="1:4">
      <c r="A57" s="66" t="s">
        <v>158</v>
      </c>
      <c r="B57" s="1" t="s">
        <v>257</v>
      </c>
      <c r="C57" s="2" t="s">
        <v>112</v>
      </c>
      <c r="D57" s="8">
        <v>25.8</v>
      </c>
    </row>
    <row r="58" spans="1:4">
      <c r="A58" s="68" t="s">
        <v>159</v>
      </c>
      <c r="B58" s="5" t="s">
        <v>584</v>
      </c>
      <c r="C58" s="2" t="s">
        <v>112</v>
      </c>
      <c r="D58" s="8">
        <v>25</v>
      </c>
    </row>
    <row r="59" spans="1:4">
      <c r="A59" s="66" t="s">
        <v>160</v>
      </c>
      <c r="B59" s="1" t="s">
        <v>674</v>
      </c>
      <c r="C59" s="2" t="s">
        <v>42</v>
      </c>
      <c r="D59" s="8">
        <v>21.8</v>
      </c>
    </row>
    <row r="60" spans="1:4">
      <c r="A60" s="68" t="s">
        <v>161</v>
      </c>
      <c r="B60" s="5" t="s">
        <v>622</v>
      </c>
      <c r="C60" s="2" t="s">
        <v>209</v>
      </c>
      <c r="D60" s="8">
        <v>21.7</v>
      </c>
    </row>
    <row r="61" spans="1:4">
      <c r="A61" s="66" t="s">
        <v>162</v>
      </c>
      <c r="B61" s="5" t="s">
        <v>607</v>
      </c>
      <c r="C61" s="2" t="s">
        <v>608</v>
      </c>
      <c r="D61" s="8">
        <v>20.399999999999999</v>
      </c>
    </row>
    <row r="62" spans="1:4">
      <c r="A62" s="68" t="s">
        <v>163</v>
      </c>
      <c r="B62" s="5" t="s">
        <v>604</v>
      </c>
      <c r="C62" s="2" t="s">
        <v>46</v>
      </c>
      <c r="D62" s="8">
        <v>19</v>
      </c>
    </row>
    <row r="63" spans="1:4">
      <c r="A63" s="66" t="s">
        <v>164</v>
      </c>
      <c r="B63" s="22" t="s">
        <v>178</v>
      </c>
      <c r="C63" s="23" t="s">
        <v>112</v>
      </c>
      <c r="D63" s="32">
        <v>16.600000000000001</v>
      </c>
    </row>
    <row r="64" spans="1:4">
      <c r="A64" s="68" t="s">
        <v>165</v>
      </c>
      <c r="B64" s="5" t="s">
        <v>596</v>
      </c>
      <c r="C64" s="2" t="s">
        <v>112</v>
      </c>
      <c r="D64" s="8">
        <v>14.8</v>
      </c>
    </row>
    <row r="65" spans="1:4">
      <c r="A65" s="66"/>
      <c r="B65" s="5" t="s">
        <v>350</v>
      </c>
      <c r="C65" s="2"/>
      <c r="D65" s="8">
        <v>14.8</v>
      </c>
    </row>
    <row r="66" spans="1:4">
      <c r="A66" s="68"/>
      <c r="B66" s="5" t="s">
        <v>593</v>
      </c>
      <c r="C66" s="2"/>
      <c r="D66" s="8">
        <v>14.8</v>
      </c>
    </row>
    <row r="67" spans="1:4">
      <c r="A67" s="66"/>
      <c r="B67" s="5" t="s">
        <v>333</v>
      </c>
      <c r="C67" s="2"/>
      <c r="D67" s="8">
        <v>14.8</v>
      </c>
    </row>
    <row r="68" spans="1:4">
      <c r="A68" s="68" t="s">
        <v>168</v>
      </c>
      <c r="B68" s="5" t="s">
        <v>113</v>
      </c>
      <c r="C68" s="2" t="s">
        <v>42</v>
      </c>
      <c r="D68" s="8">
        <v>14</v>
      </c>
    </row>
    <row r="69" spans="1:4">
      <c r="A69" s="66" t="s">
        <v>169</v>
      </c>
      <c r="B69" s="69" t="s">
        <v>359</v>
      </c>
      <c r="C69" s="23" t="s">
        <v>360</v>
      </c>
      <c r="D69" s="32">
        <v>13.4</v>
      </c>
    </row>
    <row r="70" spans="1:4">
      <c r="A70" s="68" t="s">
        <v>170</v>
      </c>
      <c r="B70" s="5" t="s">
        <v>595</v>
      </c>
      <c r="C70" s="2" t="s">
        <v>46</v>
      </c>
      <c r="D70" s="8">
        <v>13</v>
      </c>
    </row>
    <row r="71" spans="1:4">
      <c r="A71" s="66" t="s">
        <v>171</v>
      </c>
      <c r="B71" s="1" t="s">
        <v>586</v>
      </c>
      <c r="C71" s="2" t="s">
        <v>42</v>
      </c>
      <c r="D71" s="8">
        <v>11.4</v>
      </c>
    </row>
    <row r="72" spans="1:4">
      <c r="A72" s="68" t="s">
        <v>172</v>
      </c>
      <c r="B72" s="5" t="s">
        <v>613</v>
      </c>
      <c r="C72" s="2" t="s">
        <v>43</v>
      </c>
      <c r="D72" s="8">
        <v>7.5</v>
      </c>
    </row>
    <row r="73" spans="1:4">
      <c r="A73" s="66" t="s">
        <v>173</v>
      </c>
      <c r="B73" s="5" t="s">
        <v>367</v>
      </c>
      <c r="C73" s="2" t="s">
        <v>46</v>
      </c>
      <c r="D73" s="8">
        <v>7</v>
      </c>
    </row>
    <row r="74" spans="1:4">
      <c r="A74" s="68" t="s">
        <v>174</v>
      </c>
      <c r="B74" s="1" t="s">
        <v>330</v>
      </c>
      <c r="C74" s="2" t="s">
        <v>104</v>
      </c>
      <c r="D74" s="8">
        <v>6.2</v>
      </c>
    </row>
    <row r="75" spans="1:4">
      <c r="A75" s="66" t="s">
        <v>267</v>
      </c>
      <c r="B75" s="5" t="s">
        <v>612</v>
      </c>
      <c r="C75" s="2" t="s">
        <v>43</v>
      </c>
      <c r="D75" s="8">
        <v>1</v>
      </c>
    </row>
    <row r="76" spans="1:4">
      <c r="A76" s="68"/>
      <c r="B76" s="1" t="s">
        <v>134</v>
      </c>
      <c r="C76" s="2" t="s">
        <v>104</v>
      </c>
      <c r="D76" s="8">
        <v>1</v>
      </c>
    </row>
    <row r="77" spans="1:4">
      <c r="A77" s="66"/>
      <c r="B77" s="5" t="s">
        <v>119</v>
      </c>
      <c r="C77" s="2" t="s">
        <v>46</v>
      </c>
      <c r="D77" s="8">
        <v>1</v>
      </c>
    </row>
    <row r="78" spans="1:4">
      <c r="A78" s="68"/>
      <c r="B78" s="5" t="s">
        <v>123</v>
      </c>
      <c r="C78" s="2" t="s">
        <v>46</v>
      </c>
      <c r="D78" s="8">
        <v>1</v>
      </c>
    </row>
    <row r="79" spans="1:4">
      <c r="A79" s="66"/>
      <c r="B79" s="5" t="s">
        <v>623</v>
      </c>
      <c r="C79" s="2" t="s">
        <v>360</v>
      </c>
      <c r="D79" s="8">
        <v>1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8</vt:i4>
      </vt:variant>
    </vt:vector>
  </HeadingPairs>
  <TitlesOfParts>
    <vt:vector size="8" baseType="lpstr">
      <vt:lpstr>Celkové hodnocení - po 7.závodě</vt:lpstr>
      <vt:lpstr>1.závod</vt:lpstr>
      <vt:lpstr>2.závod</vt:lpstr>
      <vt:lpstr>3.závod</vt:lpstr>
      <vt:lpstr>4.závod</vt:lpstr>
      <vt:lpstr>5.závod</vt:lpstr>
      <vt:lpstr>6.závod</vt:lpstr>
      <vt:lpstr>7.závod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Duda</dc:creator>
  <cp:lastModifiedBy>Mikenda</cp:lastModifiedBy>
  <cp:lastPrinted>2021-12-27T20:31:17Z</cp:lastPrinted>
  <dcterms:created xsi:type="dcterms:W3CDTF">2020-01-13T14:57:15Z</dcterms:created>
  <dcterms:modified xsi:type="dcterms:W3CDTF">2025-02-03T21:34:27Z</dcterms:modified>
</cp:coreProperties>
</file>