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00" yWindow="0" windowWidth="20730" windowHeight="11760"/>
  </bookViews>
  <sheets>
    <sheet name="Výsledky po kategoriích s body" sheetId="1" r:id="rId1"/>
    <sheet name="Pořadí dle bodů" sheetId="2" r:id="rId2"/>
  </sheets>
  <calcPr calcId="125725"/>
</workbook>
</file>

<file path=xl/calcChain.xml><?xml version="1.0" encoding="utf-8"?>
<calcChain xmlns="http://schemas.openxmlformats.org/spreadsheetml/2006/main">
  <c r="F16" i="1"/>
  <c r="F17"/>
  <c r="F18" s="1"/>
  <c r="F19" s="1"/>
  <c r="F20" s="1"/>
  <c r="F21" s="1"/>
  <c r="F22" s="1"/>
  <c r="F23" s="1"/>
  <c r="F24" s="1"/>
  <c r="F7"/>
  <c r="F8"/>
  <c r="F9" s="1"/>
  <c r="F10" s="1"/>
  <c r="F11" s="1"/>
  <c r="F12" s="1"/>
  <c r="F13" s="1"/>
  <c r="F14" s="1"/>
  <c r="F15" s="1"/>
  <c r="F6"/>
  <c r="F37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36"/>
  <c r="F72"/>
  <c r="F73" s="1"/>
  <c r="F74" s="1"/>
  <c r="F75" s="1"/>
  <c r="F76" s="1"/>
  <c r="F77" s="1"/>
  <c r="F78" s="1"/>
  <c r="F79" s="1"/>
  <c r="F80" s="1"/>
  <c r="F81" s="1"/>
  <c r="F82" s="1"/>
  <c r="F83" s="1"/>
  <c r="F71"/>
  <c r="F29"/>
  <c r="F30" s="1"/>
  <c r="F31" s="1"/>
</calcChain>
</file>

<file path=xl/sharedStrings.xml><?xml version="1.0" encoding="utf-8"?>
<sst xmlns="http://schemas.openxmlformats.org/spreadsheetml/2006/main" count="537" uniqueCount="278">
  <si>
    <t>Budaj Oliver</t>
  </si>
  <si>
    <t>Hyšplerová Adéla</t>
  </si>
  <si>
    <t>Brotánek Jan</t>
  </si>
  <si>
    <t>Brotánková Klára</t>
  </si>
  <si>
    <t>Hyšplerová Markéta</t>
  </si>
  <si>
    <t>Leníková Jana</t>
  </si>
  <si>
    <t>Toman Radek</t>
  </si>
  <si>
    <t>Malá Pavla</t>
  </si>
  <si>
    <t>Danišová Nikola</t>
  </si>
  <si>
    <t>Hrbková Zuzana</t>
  </si>
  <si>
    <t>Wohlgemuth Petr</t>
  </si>
  <si>
    <t>Wohlgemuthová Alice</t>
  </si>
  <si>
    <t>Dudlová Jana</t>
  </si>
  <si>
    <t>Portz Viktoria</t>
  </si>
  <si>
    <t>Votava Matěj</t>
  </si>
  <si>
    <t>Jareš Daniel</t>
  </si>
  <si>
    <t>Kubec Pavel</t>
  </si>
  <si>
    <t>Pořadí</t>
  </si>
  <si>
    <t>Příjmení, jméno</t>
  </si>
  <si>
    <t>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</si>
  <si>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</si>
  <si>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</si>
  <si>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</si>
  <si>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</si>
  <si>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</si>
  <si>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</si>
  <si>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</si>
  <si>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</si>
  <si>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</si>
  <si>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</si>
  <si>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</si>
  <si>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</si>
  <si>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</si>
  <si>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</si>
  <si>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</si>
  <si>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</si>
  <si>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</si>
  <si>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</si>
  <si>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</si>
  <si>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</si>
  <si>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</si>
  <si>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25.</t>
  </si>
  <si>
    <t>26.</t>
  </si>
  <si>
    <t>28.</t>
  </si>
  <si>
    <t>30.</t>
  </si>
  <si>
    <t>32.</t>
  </si>
  <si>
    <t>KRÁTKÁ TRAŤ - ženy</t>
  </si>
  <si>
    <t>KRÁTKÁ TRAŤ - muži</t>
  </si>
  <si>
    <t>DLOUHÁ TRAŤ - ženy</t>
  </si>
  <si>
    <t>DLOUHÁ TRAŤ - muži</t>
  </si>
  <si>
    <t>BODY pro SOS</t>
  </si>
  <si>
    <t>24.</t>
  </si>
  <si>
    <t>29.</t>
  </si>
  <si>
    <t>34.</t>
  </si>
  <si>
    <t>35.</t>
  </si>
  <si>
    <t>36.</t>
  </si>
  <si>
    <t>38.</t>
  </si>
  <si>
    <t>40.</t>
  </si>
  <si>
    <t>42.</t>
  </si>
  <si>
    <t>44.</t>
  </si>
  <si>
    <t>46.</t>
  </si>
  <si>
    <t>47.</t>
  </si>
  <si>
    <t>48.</t>
  </si>
  <si>
    <t>49.</t>
  </si>
  <si>
    <t>51.</t>
  </si>
  <si>
    <t>53.</t>
  </si>
  <si>
    <t>59.</t>
  </si>
  <si>
    <t>62.</t>
  </si>
  <si>
    <t>63.</t>
  </si>
  <si>
    <t>64.</t>
  </si>
  <si>
    <t>65.</t>
  </si>
  <si>
    <t>Pořadí dle bodů</t>
  </si>
  <si>
    <t>Komárková Adéla</t>
  </si>
  <si>
    <t>Řádková  Anna</t>
  </si>
  <si>
    <t>Ztráta</t>
  </si>
  <si>
    <t>Dudlová Hana</t>
  </si>
  <si>
    <t>Kvapilová Alžběta</t>
  </si>
  <si>
    <t>Duda Míra ml.</t>
  </si>
  <si>
    <t>Rančáková Stáňa</t>
  </si>
  <si>
    <t>Taussigová Kristýna</t>
  </si>
  <si>
    <t>24:17</t>
  </si>
  <si>
    <t>19:50</t>
  </si>
  <si>
    <t>21:19</t>
  </si>
  <si>
    <t>1:29</t>
  </si>
  <si>
    <t>22:01</t>
  </si>
  <si>
    <t>2:11</t>
  </si>
  <si>
    <t>22:18</t>
  </si>
  <si>
    <t>2:28</t>
  </si>
  <si>
    <t>23:24</t>
  </si>
  <si>
    <t>3:34</t>
  </si>
  <si>
    <t>4:27</t>
  </si>
  <si>
    <t>22:40</t>
  </si>
  <si>
    <t>Ryšánková Alice</t>
  </si>
  <si>
    <t>25:07</t>
  </si>
  <si>
    <t>5:17</t>
  </si>
  <si>
    <t>KUL</t>
  </si>
  <si>
    <t>ODV</t>
  </si>
  <si>
    <t>DKL</t>
  </si>
  <si>
    <t>ROU</t>
  </si>
  <si>
    <t>Buklíková Kristýna</t>
  </si>
  <si>
    <t>31:25</t>
  </si>
  <si>
    <t>11:35</t>
  </si>
  <si>
    <t>32:55</t>
  </si>
  <si>
    <t>13:05</t>
  </si>
  <si>
    <t>33:43</t>
  </si>
  <si>
    <t>13:53</t>
  </si>
  <si>
    <t>34:35</t>
  </si>
  <si>
    <t>14:45</t>
  </si>
  <si>
    <t>Krausová Rozálie</t>
  </si>
  <si>
    <t>37:15</t>
  </si>
  <si>
    <t>17:25</t>
  </si>
  <si>
    <t>Černá Tereza</t>
  </si>
  <si>
    <t>38:57</t>
  </si>
  <si>
    <t>19:07</t>
  </si>
  <si>
    <t>41:29</t>
  </si>
  <si>
    <t>21:39</t>
  </si>
  <si>
    <t>Štorc Adam</t>
  </si>
  <si>
    <t>41:30</t>
  </si>
  <si>
    <t>Tesařová Vanesa</t>
  </si>
  <si>
    <t>41:31</t>
  </si>
  <si>
    <t>21:41</t>
  </si>
  <si>
    <t>Chytilová Justýna</t>
  </si>
  <si>
    <t>42:29</t>
  </si>
  <si>
    <t>22:39</t>
  </si>
  <si>
    <t>DISK</t>
  </si>
  <si>
    <t>Kostelníková Bára</t>
  </si>
  <si>
    <t>Pejmlová Nikola</t>
  </si>
  <si>
    <t>Zaňková Anna</t>
  </si>
  <si>
    <t>Krausz Milan</t>
  </si>
  <si>
    <t>FSP</t>
  </si>
  <si>
    <t>41:52</t>
  </si>
  <si>
    <t>48:13</t>
  </si>
  <si>
    <t>8:50</t>
  </si>
  <si>
    <t>9:12</t>
  </si>
  <si>
    <t>25:33</t>
  </si>
  <si>
    <t>17:06</t>
  </si>
  <si>
    <t>Klein Martin</t>
  </si>
  <si>
    <t>LTP</t>
  </si>
  <si>
    <t>17:30</t>
  </si>
  <si>
    <t>0:24</t>
  </si>
  <si>
    <t>Hrádek Tomáš</t>
  </si>
  <si>
    <t>20:18</t>
  </si>
  <si>
    <t>3:12</t>
  </si>
  <si>
    <t>Riby Philip</t>
  </si>
  <si>
    <t>21:25</t>
  </si>
  <si>
    <t>4:19</t>
  </si>
  <si>
    <t>21:26</t>
  </si>
  <si>
    <t>4:20</t>
  </si>
  <si>
    <t>Hejna Martin</t>
  </si>
  <si>
    <t>TAP</t>
  </si>
  <si>
    <t>21:31</t>
  </si>
  <si>
    <t>4:25</t>
  </si>
  <si>
    <t>Votava Jan</t>
  </si>
  <si>
    <t>23:06</t>
  </si>
  <si>
    <t>6:00</t>
  </si>
  <si>
    <t>Buk Jindřich</t>
  </si>
  <si>
    <t>23:46</t>
  </si>
  <si>
    <t>6:40</t>
  </si>
  <si>
    <t>Hinterholzinger Petr</t>
  </si>
  <si>
    <t>25:56</t>
  </si>
  <si>
    <t>Šašek Jan</t>
  </si>
  <si>
    <t>25:57</t>
  </si>
  <si>
    <t>8:51</t>
  </si>
  <si>
    <t>Dubský Aleš</t>
  </si>
  <si>
    <t>26:14</t>
  </si>
  <si>
    <t>9:08</t>
  </si>
  <si>
    <t>Šašek Jan ml.</t>
  </si>
  <si>
    <t>26:23</t>
  </si>
  <si>
    <t>9:17</t>
  </si>
  <si>
    <t>STB</t>
  </si>
  <si>
    <t>27:18</t>
  </si>
  <si>
    <t>10:12</t>
  </si>
  <si>
    <t>Krejčí Ladislav</t>
  </si>
  <si>
    <t>28:41</t>
  </si>
  <si>
    <t>Klein Aleš</t>
  </si>
  <si>
    <t>29:39</t>
  </si>
  <si>
    <t>12:33</t>
  </si>
  <si>
    <t>Žejdlík Michal</t>
  </si>
  <si>
    <t>30:38</t>
  </si>
  <si>
    <t>13:32</t>
  </si>
  <si>
    <t>Dvořák Radi</t>
  </si>
  <si>
    <t>31:10</t>
  </si>
  <si>
    <t>14:04</t>
  </si>
  <si>
    <t>Linka Vladislav</t>
  </si>
  <si>
    <t>SUL</t>
  </si>
  <si>
    <t>33:20</t>
  </si>
  <si>
    <t>16:14</t>
  </si>
  <si>
    <t>Eiselt Miloš</t>
  </si>
  <si>
    <t>33:41</t>
  </si>
  <si>
    <t>16:35</t>
  </si>
  <si>
    <t>Kříž Pavel</t>
  </si>
  <si>
    <t>PZR</t>
  </si>
  <si>
    <t>35:08</t>
  </si>
  <si>
    <t>18:02</t>
  </si>
  <si>
    <t>Hoskovský Petr</t>
  </si>
  <si>
    <t>35:52</t>
  </si>
  <si>
    <t>18:46</t>
  </si>
  <si>
    <t>40:08</t>
  </si>
  <si>
    <t>23:02</t>
  </si>
  <si>
    <t>Brotánek Jiříí</t>
  </si>
  <si>
    <t>43:42</t>
  </si>
  <si>
    <t>26:36</t>
  </si>
  <si>
    <t>Zatloukal Adam</t>
  </si>
  <si>
    <t>73:50</t>
  </si>
  <si>
    <t>56:44</t>
  </si>
  <si>
    <t>73:56</t>
  </si>
  <si>
    <t>56:50</t>
  </si>
  <si>
    <t>Havlík Jaroslav</t>
  </si>
  <si>
    <t>SJC</t>
  </si>
  <si>
    <t>93:56</t>
  </si>
  <si>
    <t>76:50</t>
  </si>
  <si>
    <t>Kolář Tomáš</t>
  </si>
  <si>
    <t>SLA</t>
  </si>
  <si>
    <t>Wilfert Otakar</t>
  </si>
  <si>
    <t>Nosál Stanislav</t>
  </si>
  <si>
    <t>LBE</t>
  </si>
  <si>
    <t>Šuma Ondřej</t>
  </si>
  <si>
    <t>Buk Michal</t>
  </si>
  <si>
    <t>Černá Ema</t>
  </si>
  <si>
    <t>17:41</t>
  </si>
  <si>
    <t>Krejčová Lucie</t>
  </si>
  <si>
    <t>PGP</t>
  </si>
  <si>
    <t>17:44</t>
  </si>
  <si>
    <t>0:03</t>
  </si>
  <si>
    <t>Kubecová Magdalena</t>
  </si>
  <si>
    <t>19:18</t>
  </si>
  <si>
    <t>Krejčová Hana</t>
  </si>
  <si>
    <t>21:09</t>
  </si>
  <si>
    <t>29:11</t>
  </si>
  <si>
    <t>Riby Kateřina</t>
  </si>
  <si>
    <t>29:47</t>
  </si>
  <si>
    <t>Lošťáková Ivana</t>
  </si>
  <si>
    <t>30:06</t>
  </si>
  <si>
    <t>31:18</t>
  </si>
  <si>
    <t>Hrádková Kateřina</t>
  </si>
  <si>
    <t>31:20</t>
  </si>
  <si>
    <t>Truncová Lenka</t>
  </si>
  <si>
    <t>32:30</t>
  </si>
  <si>
    <t>38:18</t>
  </si>
  <si>
    <t>Kovářová Alena</t>
  </si>
  <si>
    <t>41:22</t>
  </si>
  <si>
    <t>68:53</t>
  </si>
  <si>
    <t>Kostelníková Ema</t>
  </si>
  <si>
    <t>Puclerová Tereza</t>
  </si>
  <si>
    <t>Šimralová Amálie</t>
  </si>
  <si>
    <t>Čížková Johana</t>
  </si>
  <si>
    <t>18.</t>
  </si>
  <si>
    <t>23.</t>
  </si>
  <si>
    <t>27.</t>
  </si>
  <si>
    <t>31.</t>
  </si>
  <si>
    <t>1:37</t>
  </si>
  <si>
    <t>3:28</t>
  </si>
  <si>
    <t>11:30</t>
  </si>
  <si>
    <t>12:08</t>
  </si>
  <si>
    <t>12:25</t>
  </si>
  <si>
    <t>13:37</t>
  </si>
  <si>
    <t>13:39</t>
  </si>
  <si>
    <t>14:49</t>
  </si>
  <si>
    <t>20:37</t>
  </si>
  <si>
    <t>23:41</t>
  </si>
  <si>
    <t>51:12</t>
  </si>
  <si>
    <t>Lošťáková Ela</t>
  </si>
  <si>
    <t>Klub</t>
  </si>
  <si>
    <t>Veřejný závod Terezín 7.6.2023</t>
  </si>
  <si>
    <t>33.</t>
  </si>
  <si>
    <t>37.</t>
  </si>
  <si>
    <t>39.</t>
  </si>
  <si>
    <t>41.</t>
  </si>
  <si>
    <t>43.</t>
  </si>
  <si>
    <t>45.</t>
  </si>
  <si>
    <t>50.</t>
  </si>
  <si>
    <t>52.</t>
  </si>
  <si>
    <t>60.</t>
  </si>
  <si>
    <t>61.</t>
  </si>
  <si>
    <t>71.</t>
  </si>
  <si>
    <t>72.</t>
  </si>
  <si>
    <t>73.</t>
  </si>
  <si>
    <t>74.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</si>
</sst>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4" xfId="0" applyFont="1" applyBorder="1"/>
    <xf numFmtId="0" fontId="1" fillId="0" borderId="2" xfId="0" applyFont="1" applyBorder="1"/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21" fontId="0" fillId="0" borderId="0" xfId="0" applyNumberForma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0" fillId="0" borderId="1" xfId="0" applyFill="1" applyBorder="1"/>
    <xf numFmtId="0" fontId="1" fillId="0" borderId="2" xfId="0" applyFont="1" applyFill="1" applyBorder="1" applyAlignment="1">
      <alignment horizontal="center"/>
    </xf>
    <xf numFmtId="0" fontId="0" fillId="0" borderId="3" xfId="0" applyFill="1" applyBorder="1"/>
    <xf numFmtId="49" fontId="0" fillId="0" borderId="0" xfId="0" applyNumberFormat="1"/>
    <xf numFmtId="0" fontId="1" fillId="0" borderId="6" xfId="0" applyFont="1" applyBorder="1"/>
    <xf numFmtId="0" fontId="1" fillId="0" borderId="6" xfId="0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Border="1"/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/>
  </sheetViews>
  <sheetFormatPr defaultRowHeight="15"/>
  <cols>
    <col min="1" max="1" width="7.7109375" customWidth="1"/>
    <col min="2" max="2" width="26.42578125" customWidth="1"/>
    <col min="3" max="3" width="6.85546875" customWidth="1"/>
    <col min="4" max="5" width="9.140625" style="19"/>
    <col min="6" max="6" width="16" style="8" customWidth="1"/>
  </cols>
  <sheetData>
    <row r="1" spans="1:6" ht="23.25">
      <c r="A1" s="5" t="s">
        <v>263</v>
      </c>
    </row>
    <row r="3" spans="1:6" ht="24" thickBot="1">
      <c r="A3" s="5" t="s">
        <v>46</v>
      </c>
    </row>
    <row r="4" spans="1:6" ht="15.75" thickBot="1">
      <c r="A4" s="24" t="s">
        <v>17</v>
      </c>
      <c r="B4" s="20" t="s">
        <v>18</v>
      </c>
      <c r="C4" s="10" t="s">
        <v>262</v>
      </c>
      <c r="D4" s="25" t="s">
        <v>19</v>
      </c>
      <c r="E4" s="26" t="s">
        <v>74</v>
      </c>
      <c r="F4" s="21" t="s">
        <v>50</v>
      </c>
    </row>
    <row r="5" spans="1:6">
      <c r="A5" s="7" t="s">
        <v>20</v>
      </c>
      <c r="B5" s="1" t="s">
        <v>72</v>
      </c>
      <c r="C5" s="6" t="s">
        <v>95</v>
      </c>
      <c r="D5" s="27" t="s">
        <v>81</v>
      </c>
      <c r="E5" s="27"/>
      <c r="F5" s="23">
        <v>85</v>
      </c>
    </row>
    <row r="6" spans="1:6">
      <c r="A6" s="7" t="s">
        <v>21</v>
      </c>
      <c r="B6" s="1" t="s">
        <v>73</v>
      </c>
      <c r="C6" s="7"/>
      <c r="D6" s="28" t="s">
        <v>82</v>
      </c>
      <c r="E6" s="28" t="s">
        <v>83</v>
      </c>
      <c r="F6" s="23">
        <f>F5-4.421</f>
        <v>80.578999999999994</v>
      </c>
    </row>
    <row r="7" spans="1:6">
      <c r="A7" s="7" t="s">
        <v>22</v>
      </c>
      <c r="B7" s="1" t="s">
        <v>75</v>
      </c>
      <c r="C7" s="7" t="s">
        <v>96</v>
      </c>
      <c r="D7" s="28" t="s">
        <v>84</v>
      </c>
      <c r="E7" s="28" t="s">
        <v>85</v>
      </c>
      <c r="F7" s="23">
        <f t="shared" ref="F7:F24" si="0">F6-4.421</f>
        <v>76.157999999999987</v>
      </c>
    </row>
    <row r="8" spans="1:6">
      <c r="A8" s="7" t="s">
        <v>23</v>
      </c>
      <c r="B8" s="1" t="s">
        <v>76</v>
      </c>
      <c r="C8" s="7" t="s">
        <v>95</v>
      </c>
      <c r="D8" s="28" t="s">
        <v>86</v>
      </c>
      <c r="E8" s="28" t="s">
        <v>87</v>
      </c>
      <c r="F8" s="23">
        <f t="shared" si="0"/>
        <v>71.736999999999981</v>
      </c>
    </row>
    <row r="9" spans="1:6">
      <c r="A9" s="7" t="s">
        <v>24</v>
      </c>
      <c r="B9" s="16" t="s">
        <v>78</v>
      </c>
      <c r="C9" s="29" t="s">
        <v>97</v>
      </c>
      <c r="D9" s="28" t="s">
        <v>88</v>
      </c>
      <c r="E9" s="28" t="s">
        <v>89</v>
      </c>
      <c r="F9" s="23">
        <f t="shared" si="0"/>
        <v>67.315999999999974</v>
      </c>
    </row>
    <row r="10" spans="1:6">
      <c r="A10" s="7" t="s">
        <v>25</v>
      </c>
      <c r="B10" s="1" t="s">
        <v>79</v>
      </c>
      <c r="C10" s="7"/>
      <c r="D10" s="28" t="s">
        <v>80</v>
      </c>
      <c r="E10" s="28" t="s">
        <v>90</v>
      </c>
      <c r="F10" s="23">
        <f t="shared" si="0"/>
        <v>62.894999999999975</v>
      </c>
    </row>
    <row r="11" spans="1:6">
      <c r="A11" s="7" t="s">
        <v>26</v>
      </c>
      <c r="B11" s="1" t="s">
        <v>92</v>
      </c>
      <c r="C11" s="29" t="s">
        <v>95</v>
      </c>
      <c r="D11" s="28" t="s">
        <v>93</v>
      </c>
      <c r="E11" s="28" t="s">
        <v>94</v>
      </c>
      <c r="F11" s="23">
        <f t="shared" si="0"/>
        <v>58.473999999999975</v>
      </c>
    </row>
    <row r="12" spans="1:6">
      <c r="A12" s="7" t="s">
        <v>27</v>
      </c>
      <c r="B12" s="1" t="s">
        <v>99</v>
      </c>
      <c r="C12" s="7"/>
      <c r="D12" s="28" t="s">
        <v>100</v>
      </c>
      <c r="E12" s="28" t="s">
        <v>101</v>
      </c>
      <c r="F12" s="23">
        <f t="shared" si="0"/>
        <v>54.052999999999976</v>
      </c>
    </row>
    <row r="13" spans="1:6">
      <c r="A13" s="7" t="s">
        <v>28</v>
      </c>
      <c r="B13" s="1" t="s">
        <v>5</v>
      </c>
      <c r="C13" s="7"/>
      <c r="D13" s="28" t="s">
        <v>102</v>
      </c>
      <c r="E13" s="28" t="s">
        <v>103</v>
      </c>
      <c r="F13" s="23">
        <f t="shared" si="0"/>
        <v>49.631999999999977</v>
      </c>
    </row>
    <row r="14" spans="1:6">
      <c r="A14" s="7" t="s">
        <v>29</v>
      </c>
      <c r="B14" s="1" t="s">
        <v>4</v>
      </c>
      <c r="C14" s="7"/>
      <c r="D14" s="28" t="s">
        <v>104</v>
      </c>
      <c r="E14" s="28" t="s">
        <v>105</v>
      </c>
      <c r="F14" s="23">
        <f t="shared" si="0"/>
        <v>45.210999999999977</v>
      </c>
    </row>
    <row r="15" spans="1:6">
      <c r="A15" s="7" t="s">
        <v>30</v>
      </c>
      <c r="B15" s="1" t="s">
        <v>1</v>
      </c>
      <c r="C15" s="7"/>
      <c r="D15" s="28" t="s">
        <v>106</v>
      </c>
      <c r="E15" s="28" t="s">
        <v>107</v>
      </c>
      <c r="F15" s="23">
        <f t="shared" si="0"/>
        <v>40.789999999999978</v>
      </c>
    </row>
    <row r="16" spans="1:6">
      <c r="A16" s="7" t="s">
        <v>31</v>
      </c>
      <c r="B16" s="16" t="s">
        <v>108</v>
      </c>
      <c r="C16" s="7"/>
      <c r="D16" s="28" t="s">
        <v>109</v>
      </c>
      <c r="E16" s="28" t="s">
        <v>110</v>
      </c>
      <c r="F16" s="23">
        <f>F15-4.421</f>
        <v>36.368999999999978</v>
      </c>
    </row>
    <row r="17" spans="1:6">
      <c r="A17" s="7" t="s">
        <v>32</v>
      </c>
      <c r="B17" s="16" t="s">
        <v>111</v>
      </c>
      <c r="C17" s="7"/>
      <c r="D17" s="28" t="s">
        <v>112</v>
      </c>
      <c r="E17" s="28" t="s">
        <v>113</v>
      </c>
      <c r="F17" s="23">
        <f t="shared" si="0"/>
        <v>31.947999999999979</v>
      </c>
    </row>
    <row r="18" spans="1:6">
      <c r="A18" s="7" t="s">
        <v>33</v>
      </c>
      <c r="B18" s="16" t="s">
        <v>7</v>
      </c>
      <c r="C18" s="7"/>
      <c r="D18" s="28" t="s">
        <v>114</v>
      </c>
      <c r="E18" s="28" t="s">
        <v>115</v>
      </c>
      <c r="F18" s="23">
        <f t="shared" si="0"/>
        <v>27.52699999999998</v>
      </c>
    </row>
    <row r="19" spans="1:6">
      <c r="A19" s="7" t="s">
        <v>34</v>
      </c>
      <c r="B19" s="16" t="s">
        <v>118</v>
      </c>
      <c r="C19" s="7"/>
      <c r="D19" s="28" t="s">
        <v>119</v>
      </c>
      <c r="E19" s="28" t="s">
        <v>120</v>
      </c>
      <c r="F19" s="23">
        <f t="shared" si="0"/>
        <v>23.10599999999998</v>
      </c>
    </row>
    <row r="20" spans="1:6">
      <c r="A20" s="7" t="s">
        <v>35</v>
      </c>
      <c r="B20" s="16" t="s">
        <v>121</v>
      </c>
      <c r="C20" s="7"/>
      <c r="D20" s="28" t="s">
        <v>122</v>
      </c>
      <c r="E20" s="28" t="s">
        <v>123</v>
      </c>
      <c r="F20" s="23">
        <f t="shared" si="0"/>
        <v>18.684999999999981</v>
      </c>
    </row>
    <row r="21" spans="1:6">
      <c r="A21" s="7" t="s">
        <v>36</v>
      </c>
      <c r="B21" s="16" t="s">
        <v>9</v>
      </c>
      <c r="C21" s="7"/>
      <c r="D21" s="28" t="s">
        <v>124</v>
      </c>
      <c r="E21" s="28"/>
      <c r="F21" s="23">
        <f t="shared" si="0"/>
        <v>14.263999999999982</v>
      </c>
    </row>
    <row r="22" spans="1:6">
      <c r="A22" s="7"/>
      <c r="B22" s="16" t="s">
        <v>125</v>
      </c>
      <c r="C22" s="7"/>
      <c r="D22" s="28" t="s">
        <v>124</v>
      </c>
      <c r="E22" s="28"/>
      <c r="F22" s="23">
        <f t="shared" si="0"/>
        <v>9.8429999999999822</v>
      </c>
    </row>
    <row r="23" spans="1:6">
      <c r="A23" s="7"/>
      <c r="B23" s="16" t="s">
        <v>126</v>
      </c>
      <c r="C23" s="7"/>
      <c r="D23" s="28" t="s">
        <v>124</v>
      </c>
      <c r="E23" s="28"/>
      <c r="F23" s="23">
        <f t="shared" si="0"/>
        <v>5.4219999999999819</v>
      </c>
    </row>
    <row r="24" spans="1:6">
      <c r="A24" s="7"/>
      <c r="B24" s="16" t="s">
        <v>127</v>
      </c>
      <c r="C24" s="7"/>
      <c r="D24" s="28" t="s">
        <v>124</v>
      </c>
      <c r="E24" s="28"/>
      <c r="F24" s="23">
        <f t="shared" si="0"/>
        <v>1.0009999999999817</v>
      </c>
    </row>
    <row r="26" spans="1:6" ht="24" thickBot="1">
      <c r="A26" s="5" t="s">
        <v>47</v>
      </c>
    </row>
    <row r="27" spans="1:6" ht="15.75" thickBot="1">
      <c r="A27" s="3" t="s">
        <v>17</v>
      </c>
      <c r="B27" s="4" t="s">
        <v>18</v>
      </c>
      <c r="C27" s="10" t="s">
        <v>262</v>
      </c>
      <c r="D27" s="25" t="s">
        <v>19</v>
      </c>
      <c r="E27" s="26" t="s">
        <v>74</v>
      </c>
      <c r="F27" s="17" t="s">
        <v>50</v>
      </c>
    </row>
    <row r="28" spans="1:6">
      <c r="A28" s="6" t="s">
        <v>20</v>
      </c>
      <c r="B28" s="2" t="s">
        <v>77</v>
      </c>
      <c r="C28" s="6" t="s">
        <v>98</v>
      </c>
      <c r="D28" s="27" t="s">
        <v>91</v>
      </c>
      <c r="E28" s="27"/>
      <c r="F28" s="22">
        <v>85</v>
      </c>
    </row>
    <row r="29" spans="1:6">
      <c r="A29" s="7" t="s">
        <v>21</v>
      </c>
      <c r="B29" s="1" t="s">
        <v>116</v>
      </c>
      <c r="C29" s="7" t="s">
        <v>95</v>
      </c>
      <c r="D29" s="28" t="s">
        <v>117</v>
      </c>
      <c r="E29" s="28" t="s">
        <v>132</v>
      </c>
      <c r="F29" s="23">
        <f>F28-28</f>
        <v>57</v>
      </c>
    </row>
    <row r="30" spans="1:6">
      <c r="A30" s="7" t="s">
        <v>22</v>
      </c>
      <c r="B30" s="1" t="s">
        <v>128</v>
      </c>
      <c r="C30" s="7" t="s">
        <v>129</v>
      </c>
      <c r="D30" s="28" t="s">
        <v>130</v>
      </c>
      <c r="E30" s="28" t="s">
        <v>133</v>
      </c>
      <c r="F30" s="23">
        <f t="shared" ref="F30:F31" si="1">F29-28</f>
        <v>29</v>
      </c>
    </row>
    <row r="31" spans="1:6">
      <c r="A31" s="7" t="s">
        <v>23</v>
      </c>
      <c r="B31" s="1" t="s">
        <v>0</v>
      </c>
      <c r="C31" s="7"/>
      <c r="D31" s="28" t="s">
        <v>131</v>
      </c>
      <c r="E31" s="28" t="s">
        <v>134</v>
      </c>
      <c r="F31" s="23">
        <f t="shared" si="1"/>
        <v>1</v>
      </c>
    </row>
    <row r="32" spans="1:6">
      <c r="A32" s="12"/>
      <c r="B32" s="13"/>
      <c r="C32" s="13"/>
    </row>
    <row r="33" spans="1:6" ht="24" thickBot="1">
      <c r="A33" s="11" t="s">
        <v>49</v>
      </c>
    </row>
    <row r="34" spans="1:6" ht="15.75" thickBot="1">
      <c r="A34" s="10" t="s">
        <v>17</v>
      </c>
      <c r="B34" s="4" t="s">
        <v>18</v>
      </c>
      <c r="C34" s="10" t="s">
        <v>262</v>
      </c>
      <c r="D34" s="25" t="s">
        <v>19</v>
      </c>
      <c r="E34" s="26" t="s">
        <v>74</v>
      </c>
      <c r="F34" s="17" t="s">
        <v>50</v>
      </c>
    </row>
    <row r="35" spans="1:6">
      <c r="A35" s="6" t="s">
        <v>20</v>
      </c>
      <c r="B35" s="2" t="s">
        <v>14</v>
      </c>
      <c r="C35" s="6" t="s">
        <v>95</v>
      </c>
      <c r="D35" s="27" t="s">
        <v>135</v>
      </c>
      <c r="E35" s="27"/>
      <c r="F35" s="22">
        <v>100</v>
      </c>
    </row>
    <row r="36" spans="1:6">
      <c r="A36" s="7" t="s">
        <v>21</v>
      </c>
      <c r="B36" s="1" t="s">
        <v>136</v>
      </c>
      <c r="C36" s="7" t="s">
        <v>137</v>
      </c>
      <c r="D36" s="28" t="s">
        <v>138</v>
      </c>
      <c r="E36" s="28" t="s">
        <v>139</v>
      </c>
      <c r="F36" s="23">
        <f>F35-3.193548</f>
        <v>96.806452000000007</v>
      </c>
    </row>
    <row r="37" spans="1:6">
      <c r="A37" s="7" t="s">
        <v>22</v>
      </c>
      <c r="B37" s="1" t="s">
        <v>140</v>
      </c>
      <c r="C37" s="7" t="s">
        <v>98</v>
      </c>
      <c r="D37" s="28" t="s">
        <v>141</v>
      </c>
      <c r="E37" s="28" t="s">
        <v>142</v>
      </c>
      <c r="F37" s="23">
        <f t="shared" ref="F37:F66" si="2">F36-3.193548</f>
        <v>93.612904000000015</v>
      </c>
    </row>
    <row r="38" spans="1:6">
      <c r="A38" s="7" t="s">
        <v>23</v>
      </c>
      <c r="B38" s="1" t="s">
        <v>143</v>
      </c>
      <c r="C38" s="29" t="s">
        <v>137</v>
      </c>
      <c r="D38" s="28" t="s">
        <v>144</v>
      </c>
      <c r="E38" s="28" t="s">
        <v>145</v>
      </c>
      <c r="F38" s="23">
        <f t="shared" si="2"/>
        <v>90.419356000000022</v>
      </c>
    </row>
    <row r="39" spans="1:6">
      <c r="A39" s="7" t="s">
        <v>24</v>
      </c>
      <c r="B39" s="1" t="s">
        <v>15</v>
      </c>
      <c r="C39" s="29" t="s">
        <v>95</v>
      </c>
      <c r="D39" s="28" t="s">
        <v>146</v>
      </c>
      <c r="E39" s="28" t="s">
        <v>147</v>
      </c>
      <c r="F39" s="23">
        <f t="shared" si="2"/>
        <v>87.225808000000029</v>
      </c>
    </row>
    <row r="40" spans="1:6">
      <c r="A40" s="7" t="s">
        <v>25</v>
      </c>
      <c r="B40" s="1" t="s">
        <v>148</v>
      </c>
      <c r="C40" s="29" t="s">
        <v>149</v>
      </c>
      <c r="D40" s="28" t="s">
        <v>150</v>
      </c>
      <c r="E40" s="28" t="s">
        <v>151</v>
      </c>
      <c r="F40" s="23">
        <f t="shared" si="2"/>
        <v>84.032260000000036</v>
      </c>
    </row>
    <row r="41" spans="1:6">
      <c r="A41" s="7" t="s">
        <v>26</v>
      </c>
      <c r="B41" s="1" t="s">
        <v>152</v>
      </c>
      <c r="C41" s="29" t="s">
        <v>95</v>
      </c>
      <c r="D41" s="28" t="s">
        <v>153</v>
      </c>
      <c r="E41" s="28" t="s">
        <v>154</v>
      </c>
      <c r="F41" s="23">
        <f t="shared" si="2"/>
        <v>80.838712000000044</v>
      </c>
    </row>
    <row r="42" spans="1:6">
      <c r="A42" s="7" t="s">
        <v>27</v>
      </c>
      <c r="B42" s="1" t="s">
        <v>155</v>
      </c>
      <c r="C42" s="29" t="s">
        <v>98</v>
      </c>
      <c r="D42" s="28" t="s">
        <v>156</v>
      </c>
      <c r="E42" s="28" t="s">
        <v>157</v>
      </c>
      <c r="F42" s="23">
        <f t="shared" si="2"/>
        <v>77.645164000000051</v>
      </c>
    </row>
    <row r="43" spans="1:6">
      <c r="A43" s="7" t="s">
        <v>28</v>
      </c>
      <c r="B43" s="1" t="s">
        <v>158</v>
      </c>
      <c r="C43" s="29" t="s">
        <v>95</v>
      </c>
      <c r="D43" s="28" t="s">
        <v>159</v>
      </c>
      <c r="E43" s="28" t="s">
        <v>132</v>
      </c>
      <c r="F43" s="23">
        <f t="shared" si="2"/>
        <v>74.451616000000058</v>
      </c>
    </row>
    <row r="44" spans="1:6">
      <c r="A44" s="7" t="s">
        <v>29</v>
      </c>
      <c r="B44" s="1" t="s">
        <v>160</v>
      </c>
      <c r="C44" s="29" t="s">
        <v>137</v>
      </c>
      <c r="D44" s="28" t="s">
        <v>161</v>
      </c>
      <c r="E44" s="28" t="s">
        <v>162</v>
      </c>
      <c r="F44" s="23">
        <f t="shared" si="2"/>
        <v>71.258068000000065</v>
      </c>
    </row>
    <row r="45" spans="1:6">
      <c r="A45" s="7" t="s">
        <v>30</v>
      </c>
      <c r="B45" s="1" t="s">
        <v>163</v>
      </c>
      <c r="C45" s="29" t="s">
        <v>95</v>
      </c>
      <c r="D45" s="28" t="s">
        <v>164</v>
      </c>
      <c r="E45" s="28" t="s">
        <v>165</v>
      </c>
      <c r="F45" s="23">
        <f t="shared" si="2"/>
        <v>68.064520000000073</v>
      </c>
    </row>
    <row r="46" spans="1:6">
      <c r="A46" s="7" t="s">
        <v>31</v>
      </c>
      <c r="B46" s="1" t="s">
        <v>166</v>
      </c>
      <c r="C46" s="29" t="s">
        <v>137</v>
      </c>
      <c r="D46" s="28" t="s">
        <v>167</v>
      </c>
      <c r="E46" s="28" t="s">
        <v>168</v>
      </c>
      <c r="F46" s="23">
        <f t="shared" si="2"/>
        <v>64.87097200000008</v>
      </c>
    </row>
    <row r="47" spans="1:6">
      <c r="A47" s="7" t="s">
        <v>32</v>
      </c>
      <c r="B47" s="1" t="s">
        <v>16</v>
      </c>
      <c r="C47" s="29" t="s">
        <v>169</v>
      </c>
      <c r="D47" s="28" t="s">
        <v>170</v>
      </c>
      <c r="E47" s="28" t="s">
        <v>171</v>
      </c>
      <c r="F47" s="23">
        <f t="shared" si="2"/>
        <v>61.67742400000008</v>
      </c>
    </row>
    <row r="48" spans="1:6">
      <c r="A48" s="7" t="s">
        <v>33</v>
      </c>
      <c r="B48" s="16" t="s">
        <v>172</v>
      </c>
      <c r="C48" s="29" t="s">
        <v>98</v>
      </c>
      <c r="D48" s="28" t="s">
        <v>173</v>
      </c>
      <c r="E48" s="28" t="s">
        <v>101</v>
      </c>
      <c r="F48" s="23">
        <f t="shared" si="2"/>
        <v>58.48387600000008</v>
      </c>
    </row>
    <row r="49" spans="1:11">
      <c r="A49" s="7" t="s">
        <v>34</v>
      </c>
      <c r="B49" s="16" t="s">
        <v>174</v>
      </c>
      <c r="C49" s="29" t="s">
        <v>137</v>
      </c>
      <c r="D49" s="28" t="s">
        <v>175</v>
      </c>
      <c r="E49" s="28" t="s">
        <v>176</v>
      </c>
      <c r="F49" s="23">
        <f t="shared" si="2"/>
        <v>55.290328000000081</v>
      </c>
    </row>
    <row r="50" spans="1:11">
      <c r="A50" s="7" t="s">
        <v>35</v>
      </c>
      <c r="B50" s="16" t="s">
        <v>177</v>
      </c>
      <c r="C50" s="29" t="s">
        <v>137</v>
      </c>
      <c r="D50" s="28" t="s">
        <v>178</v>
      </c>
      <c r="E50" s="28" t="s">
        <v>179</v>
      </c>
      <c r="F50" s="23">
        <f t="shared" si="2"/>
        <v>52.096780000000081</v>
      </c>
    </row>
    <row r="51" spans="1:11">
      <c r="A51" s="7" t="s">
        <v>36</v>
      </c>
      <c r="B51" s="1" t="s">
        <v>180</v>
      </c>
      <c r="C51" s="29" t="s">
        <v>95</v>
      </c>
      <c r="D51" s="28" t="s">
        <v>181</v>
      </c>
      <c r="E51" s="28" t="s">
        <v>182</v>
      </c>
      <c r="F51" s="23">
        <f t="shared" si="2"/>
        <v>48.903232000000081</v>
      </c>
    </row>
    <row r="52" spans="1:11">
      <c r="A52" s="7" t="s">
        <v>246</v>
      </c>
      <c r="B52" s="1" t="s">
        <v>183</v>
      </c>
      <c r="C52" s="29" t="s">
        <v>184</v>
      </c>
      <c r="D52" s="28" t="s">
        <v>185</v>
      </c>
      <c r="E52" s="28" t="s">
        <v>186</v>
      </c>
      <c r="F52" s="23">
        <f t="shared" si="2"/>
        <v>45.709684000000081</v>
      </c>
    </row>
    <row r="53" spans="1:11">
      <c r="A53" s="7" t="s">
        <v>37</v>
      </c>
      <c r="B53" s="1" t="s">
        <v>187</v>
      </c>
      <c r="C53" s="29" t="s">
        <v>137</v>
      </c>
      <c r="D53" s="28" t="s">
        <v>188</v>
      </c>
      <c r="E53" s="28" t="s">
        <v>189</v>
      </c>
      <c r="F53" s="23">
        <f t="shared" si="2"/>
        <v>42.516136000000081</v>
      </c>
    </row>
    <row r="54" spans="1:11">
      <c r="A54" s="7" t="s">
        <v>38</v>
      </c>
      <c r="B54" s="1" t="s">
        <v>190</v>
      </c>
      <c r="C54" s="29" t="s">
        <v>191</v>
      </c>
      <c r="D54" s="28" t="s">
        <v>192</v>
      </c>
      <c r="E54" s="28" t="s">
        <v>193</v>
      </c>
      <c r="F54" s="23">
        <f t="shared" si="2"/>
        <v>39.322588000000081</v>
      </c>
    </row>
    <row r="55" spans="1:11">
      <c r="A55" s="7" t="s">
        <v>39</v>
      </c>
      <c r="B55" s="1" t="s">
        <v>194</v>
      </c>
      <c r="C55" s="29" t="s">
        <v>95</v>
      </c>
      <c r="D55" s="28" t="s">
        <v>195</v>
      </c>
      <c r="E55" s="28" t="s">
        <v>196</v>
      </c>
      <c r="F55" s="23">
        <f t="shared" si="2"/>
        <v>36.129040000000082</v>
      </c>
    </row>
    <row r="56" spans="1:11">
      <c r="A56" s="7" t="s">
        <v>40</v>
      </c>
      <c r="B56" s="1" t="s">
        <v>2</v>
      </c>
      <c r="C56" s="29" t="s">
        <v>98</v>
      </c>
      <c r="D56" s="28" t="s">
        <v>197</v>
      </c>
      <c r="E56" s="28" t="s">
        <v>198</v>
      </c>
      <c r="F56" s="23">
        <f t="shared" si="2"/>
        <v>32.935492000000082</v>
      </c>
    </row>
    <row r="57" spans="1:11">
      <c r="A57" s="7" t="s">
        <v>247</v>
      </c>
      <c r="B57" s="1" t="s">
        <v>199</v>
      </c>
      <c r="C57" s="29" t="s">
        <v>98</v>
      </c>
      <c r="D57" s="28" t="s">
        <v>200</v>
      </c>
      <c r="E57" s="28" t="s">
        <v>201</v>
      </c>
      <c r="F57" s="23">
        <f t="shared" si="2"/>
        <v>29.741944000000082</v>
      </c>
    </row>
    <row r="58" spans="1:11">
      <c r="A58" s="7" t="s">
        <v>51</v>
      </c>
      <c r="B58" s="1" t="s">
        <v>202</v>
      </c>
      <c r="C58" s="7"/>
      <c r="D58" s="28" t="s">
        <v>203</v>
      </c>
      <c r="E58" s="28" t="s">
        <v>204</v>
      </c>
      <c r="F58" s="23">
        <f t="shared" si="2"/>
        <v>26.548396000000082</v>
      </c>
    </row>
    <row r="59" spans="1:11">
      <c r="A59" s="7" t="s">
        <v>41</v>
      </c>
      <c r="B59" s="16" t="s">
        <v>6</v>
      </c>
      <c r="C59" s="29"/>
      <c r="D59" s="28" t="s">
        <v>205</v>
      </c>
      <c r="E59" s="28" t="s">
        <v>206</v>
      </c>
      <c r="F59" s="23">
        <f t="shared" si="2"/>
        <v>23.354848000000082</v>
      </c>
      <c r="G59" s="12"/>
      <c r="I59" s="14"/>
      <c r="J59" s="14"/>
      <c r="K59" s="15"/>
    </row>
    <row r="60" spans="1:11">
      <c r="A60" s="7" t="s">
        <v>42</v>
      </c>
      <c r="B60" s="1" t="s">
        <v>207</v>
      </c>
      <c r="C60" s="29" t="s">
        <v>208</v>
      </c>
      <c r="D60" s="28" t="s">
        <v>209</v>
      </c>
      <c r="E60" s="28" t="s">
        <v>210</v>
      </c>
      <c r="F60" s="23">
        <f t="shared" si="2"/>
        <v>20.161300000000082</v>
      </c>
    </row>
    <row r="61" spans="1:11">
      <c r="A61" s="7" t="s">
        <v>248</v>
      </c>
      <c r="B61" s="16" t="s">
        <v>211</v>
      </c>
      <c r="C61" s="29" t="s">
        <v>212</v>
      </c>
      <c r="D61" s="28" t="s">
        <v>124</v>
      </c>
      <c r="E61" s="28"/>
      <c r="F61" s="23">
        <f t="shared" si="2"/>
        <v>16.967752000000083</v>
      </c>
    </row>
    <row r="62" spans="1:11">
      <c r="A62" s="7"/>
      <c r="B62" s="16" t="s">
        <v>213</v>
      </c>
      <c r="C62" s="29" t="s">
        <v>95</v>
      </c>
      <c r="D62" s="28" t="s">
        <v>124</v>
      </c>
      <c r="E62" s="28"/>
      <c r="F62" s="23">
        <v>17</v>
      </c>
    </row>
    <row r="63" spans="1:11">
      <c r="A63" s="7"/>
      <c r="B63" s="16" t="s">
        <v>214</v>
      </c>
      <c r="C63" s="29" t="s">
        <v>215</v>
      </c>
      <c r="D63" s="28" t="s">
        <v>124</v>
      </c>
      <c r="E63" s="28"/>
      <c r="F63" s="23">
        <v>17</v>
      </c>
    </row>
    <row r="64" spans="1:11">
      <c r="A64" s="7"/>
      <c r="B64" s="16" t="s">
        <v>216</v>
      </c>
      <c r="C64" s="7"/>
      <c r="D64" s="28" t="s">
        <v>124</v>
      </c>
      <c r="E64" s="28"/>
      <c r="F64" s="23">
        <v>17</v>
      </c>
    </row>
    <row r="65" spans="1:6">
      <c r="A65" s="7"/>
      <c r="B65" s="16" t="s">
        <v>10</v>
      </c>
      <c r="C65" s="7"/>
      <c r="D65" s="28" t="s">
        <v>124</v>
      </c>
      <c r="E65" s="28"/>
      <c r="F65" s="23">
        <v>17</v>
      </c>
    </row>
    <row r="66" spans="1:6">
      <c r="A66" s="7"/>
      <c r="B66" s="16" t="s">
        <v>217</v>
      </c>
      <c r="C66" s="7" t="s">
        <v>98</v>
      </c>
      <c r="D66" s="28" t="s">
        <v>124</v>
      </c>
      <c r="E66" s="28"/>
      <c r="F66" s="23">
        <v>17</v>
      </c>
    </row>
    <row r="68" spans="1:6" ht="24" thickBot="1">
      <c r="A68" s="11" t="s">
        <v>48</v>
      </c>
    </row>
    <row r="69" spans="1:6" ht="15.75" thickBot="1">
      <c r="A69" s="10" t="s">
        <v>17</v>
      </c>
      <c r="B69" s="4" t="s">
        <v>18</v>
      </c>
      <c r="C69" s="10" t="s">
        <v>262</v>
      </c>
      <c r="D69" s="25" t="s">
        <v>19</v>
      </c>
      <c r="E69" s="26" t="s">
        <v>74</v>
      </c>
      <c r="F69" s="17" t="s">
        <v>50</v>
      </c>
    </row>
    <row r="70" spans="1:6">
      <c r="A70" s="6" t="s">
        <v>20</v>
      </c>
      <c r="B70" s="2" t="s">
        <v>218</v>
      </c>
      <c r="C70" s="6" t="s">
        <v>98</v>
      </c>
      <c r="D70" s="27" t="s">
        <v>219</v>
      </c>
      <c r="E70" s="27"/>
      <c r="F70" s="22">
        <v>100</v>
      </c>
    </row>
    <row r="71" spans="1:6">
      <c r="A71" s="7" t="s">
        <v>21</v>
      </c>
      <c r="B71" s="16" t="s">
        <v>220</v>
      </c>
      <c r="C71" s="7" t="s">
        <v>221</v>
      </c>
      <c r="D71" s="28" t="s">
        <v>222</v>
      </c>
      <c r="E71" s="28" t="s">
        <v>223</v>
      </c>
      <c r="F71" s="23">
        <f>F70-5.5</f>
        <v>94.5</v>
      </c>
    </row>
    <row r="72" spans="1:6">
      <c r="A72" s="7" t="s">
        <v>22</v>
      </c>
      <c r="B72" s="16" t="s">
        <v>224</v>
      </c>
      <c r="C72" s="7" t="s">
        <v>169</v>
      </c>
      <c r="D72" s="28" t="s">
        <v>225</v>
      </c>
      <c r="E72" s="28" t="s">
        <v>250</v>
      </c>
      <c r="F72" s="23">
        <f t="shared" ref="F72:F88" si="3">F71-5.5</f>
        <v>89</v>
      </c>
    </row>
    <row r="73" spans="1:6">
      <c r="A73" s="7" t="s">
        <v>23</v>
      </c>
      <c r="B73" s="16" t="s">
        <v>226</v>
      </c>
      <c r="C73" s="7" t="s">
        <v>98</v>
      </c>
      <c r="D73" s="28" t="s">
        <v>227</v>
      </c>
      <c r="E73" s="28" t="s">
        <v>251</v>
      </c>
      <c r="F73" s="23">
        <f t="shared" si="3"/>
        <v>83.5</v>
      </c>
    </row>
    <row r="74" spans="1:6">
      <c r="A74" s="7" t="s">
        <v>24</v>
      </c>
      <c r="B74" s="16" t="s">
        <v>229</v>
      </c>
      <c r="C74" s="7" t="s">
        <v>137</v>
      </c>
      <c r="D74" s="28" t="s">
        <v>228</v>
      </c>
      <c r="E74" s="28" t="s">
        <v>252</v>
      </c>
      <c r="F74" s="23">
        <f t="shared" si="3"/>
        <v>78</v>
      </c>
    </row>
    <row r="75" spans="1:6">
      <c r="A75" s="7" t="s">
        <v>25</v>
      </c>
      <c r="B75" s="16" t="s">
        <v>13</v>
      </c>
      <c r="C75" s="7" t="s">
        <v>95</v>
      </c>
      <c r="D75" s="28" t="s">
        <v>230</v>
      </c>
      <c r="E75" s="28" t="s">
        <v>253</v>
      </c>
      <c r="F75" s="23">
        <f t="shared" si="3"/>
        <v>72.5</v>
      </c>
    </row>
    <row r="76" spans="1:6">
      <c r="A76" s="7" t="s">
        <v>26</v>
      </c>
      <c r="B76" s="16" t="s">
        <v>231</v>
      </c>
      <c r="C76" s="7" t="s">
        <v>221</v>
      </c>
      <c r="D76" s="28" t="s">
        <v>232</v>
      </c>
      <c r="E76" s="28" t="s">
        <v>254</v>
      </c>
      <c r="F76" s="23">
        <f t="shared" si="3"/>
        <v>67</v>
      </c>
    </row>
    <row r="77" spans="1:6">
      <c r="A77" s="7" t="s">
        <v>27</v>
      </c>
      <c r="B77" s="16" t="s">
        <v>3</v>
      </c>
      <c r="C77" s="7" t="s">
        <v>98</v>
      </c>
      <c r="D77" s="28" t="s">
        <v>233</v>
      </c>
      <c r="E77" s="28" t="s">
        <v>255</v>
      </c>
      <c r="F77" s="23">
        <f t="shared" si="3"/>
        <v>61.5</v>
      </c>
    </row>
    <row r="78" spans="1:6">
      <c r="A78" s="7" t="s">
        <v>28</v>
      </c>
      <c r="B78" s="16" t="s">
        <v>234</v>
      </c>
      <c r="C78" s="7" t="s">
        <v>98</v>
      </c>
      <c r="D78" s="28" t="s">
        <v>235</v>
      </c>
      <c r="E78" s="28" t="s">
        <v>256</v>
      </c>
      <c r="F78" s="23">
        <f t="shared" si="3"/>
        <v>56</v>
      </c>
    </row>
    <row r="79" spans="1:6">
      <c r="A79" s="7" t="s">
        <v>29</v>
      </c>
      <c r="B79" s="16" t="s">
        <v>236</v>
      </c>
      <c r="C79" s="7" t="s">
        <v>96</v>
      </c>
      <c r="D79" s="28" t="s">
        <v>237</v>
      </c>
      <c r="E79" s="28" t="s">
        <v>257</v>
      </c>
      <c r="F79" s="23">
        <f t="shared" si="3"/>
        <v>50.5</v>
      </c>
    </row>
    <row r="80" spans="1:6">
      <c r="A80" s="7" t="s">
        <v>30</v>
      </c>
      <c r="B80" s="16" t="s">
        <v>12</v>
      </c>
      <c r="C80" s="7" t="s">
        <v>96</v>
      </c>
      <c r="D80" s="28" t="s">
        <v>238</v>
      </c>
      <c r="E80" s="28" t="s">
        <v>258</v>
      </c>
      <c r="F80" s="23">
        <f t="shared" si="3"/>
        <v>45</v>
      </c>
    </row>
    <row r="81" spans="1:6">
      <c r="A81" s="7" t="s">
        <v>31</v>
      </c>
      <c r="B81" s="16" t="s">
        <v>239</v>
      </c>
      <c r="C81" s="7" t="s">
        <v>137</v>
      </c>
      <c r="D81" s="28" t="s">
        <v>240</v>
      </c>
      <c r="E81" s="28" t="s">
        <v>259</v>
      </c>
      <c r="F81" s="23">
        <f t="shared" si="3"/>
        <v>39.5</v>
      </c>
    </row>
    <row r="82" spans="1:6">
      <c r="A82" s="7" t="s">
        <v>32</v>
      </c>
      <c r="B82" s="16" t="s">
        <v>8</v>
      </c>
      <c r="C82" s="7"/>
      <c r="D82" s="28" t="s">
        <v>241</v>
      </c>
      <c r="E82" s="28" t="s">
        <v>260</v>
      </c>
      <c r="F82" s="23">
        <f t="shared" si="3"/>
        <v>34</v>
      </c>
    </row>
    <row r="83" spans="1:6">
      <c r="A83" s="7" t="s">
        <v>33</v>
      </c>
      <c r="B83" s="16" t="s">
        <v>261</v>
      </c>
      <c r="C83" s="7" t="s">
        <v>221</v>
      </c>
      <c r="D83" s="28" t="s">
        <v>124</v>
      </c>
      <c r="E83" s="28"/>
      <c r="F83" s="23">
        <f t="shared" si="3"/>
        <v>28.5</v>
      </c>
    </row>
    <row r="84" spans="1:6">
      <c r="A84" s="7"/>
      <c r="B84" s="16" t="s">
        <v>242</v>
      </c>
      <c r="C84" s="7"/>
      <c r="D84" s="28" t="s">
        <v>124</v>
      </c>
      <c r="E84" s="28"/>
      <c r="F84" s="23">
        <v>28.5</v>
      </c>
    </row>
    <row r="85" spans="1:6">
      <c r="A85" s="7"/>
      <c r="B85" s="16" t="s">
        <v>243</v>
      </c>
      <c r="C85" s="7"/>
      <c r="D85" s="28" t="s">
        <v>124</v>
      </c>
      <c r="E85" s="28"/>
      <c r="F85" s="23">
        <v>28.5</v>
      </c>
    </row>
    <row r="86" spans="1:6">
      <c r="A86" s="7"/>
      <c r="B86" s="16" t="s">
        <v>244</v>
      </c>
      <c r="C86" s="7"/>
      <c r="D86" s="28" t="s">
        <v>124</v>
      </c>
      <c r="E86" s="28"/>
      <c r="F86" s="23">
        <v>28.5</v>
      </c>
    </row>
    <row r="87" spans="1:6">
      <c r="A87" s="7"/>
      <c r="B87" s="16" t="s">
        <v>245</v>
      </c>
      <c r="C87" s="7"/>
      <c r="D87" s="28" t="s">
        <v>124</v>
      </c>
      <c r="E87" s="28"/>
      <c r="F87" s="23">
        <v>28.5</v>
      </c>
    </row>
    <row r="88" spans="1:6">
      <c r="A88" s="7"/>
      <c r="B88" s="16" t="s">
        <v>11</v>
      </c>
      <c r="C88" s="7"/>
      <c r="D88" s="28" t="s">
        <v>124</v>
      </c>
      <c r="E88" s="28"/>
      <c r="F88" s="23">
        <v>28.5</v>
      </c>
    </row>
  </sheetData>
  <pageMargins left="0.7" right="0.7" top="0.78740157499999996" bottom="0.78740157499999996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workbookViewId="0">
      <selection activeCell="E3" sqref="E3"/>
    </sheetView>
  </sheetViews>
  <sheetFormatPr defaultRowHeight="15"/>
  <cols>
    <col min="1" max="1" width="7.7109375" customWidth="1"/>
    <col min="2" max="2" width="26.42578125" customWidth="1"/>
    <col min="3" max="3" width="8.85546875" customWidth="1"/>
    <col min="4" max="4" width="16" style="8" customWidth="1"/>
  </cols>
  <sheetData>
    <row r="1" spans="1:4" ht="23.25">
      <c r="A1" s="5" t="s">
        <v>263</v>
      </c>
    </row>
    <row r="2" spans="1:4" ht="10.5" customHeight="1">
      <c r="A2" s="5"/>
    </row>
    <row r="3" spans="1:4" ht="27.75" customHeight="1" thickBot="1">
      <c r="A3" s="5" t="s">
        <v>71</v>
      </c>
    </row>
    <row r="4" spans="1:4" ht="15.75" thickBot="1">
      <c r="A4" s="3" t="s">
        <v>17</v>
      </c>
      <c r="B4" s="4" t="s">
        <v>18</v>
      </c>
      <c r="C4" s="9" t="s">
        <v>262</v>
      </c>
      <c r="D4" s="17" t="s">
        <v>50</v>
      </c>
    </row>
    <row r="5" spans="1:4">
      <c r="A5" s="7" t="s">
        <v>20</v>
      </c>
      <c r="B5" s="1" t="s">
        <v>14</v>
      </c>
      <c r="C5" s="6" t="s">
        <v>95</v>
      </c>
      <c r="D5" s="22">
        <v>100</v>
      </c>
    </row>
    <row r="6" spans="1:4">
      <c r="A6" s="7"/>
      <c r="B6" s="1" t="s">
        <v>218</v>
      </c>
      <c r="C6" s="7" t="s">
        <v>98</v>
      </c>
      <c r="D6" s="23">
        <v>100</v>
      </c>
    </row>
    <row r="7" spans="1:4">
      <c r="A7" s="7" t="s">
        <v>22</v>
      </c>
      <c r="B7" s="1" t="s">
        <v>136</v>
      </c>
      <c r="C7" s="7" t="s">
        <v>137</v>
      </c>
      <c r="D7" s="23">
        <v>96.8</v>
      </c>
    </row>
    <row r="8" spans="1:4">
      <c r="A8" s="7" t="s">
        <v>23</v>
      </c>
      <c r="B8" s="16" t="s">
        <v>220</v>
      </c>
      <c r="C8" s="7" t="s">
        <v>221</v>
      </c>
      <c r="D8" s="23">
        <v>94.5</v>
      </c>
    </row>
    <row r="9" spans="1:4">
      <c r="A9" s="7" t="s">
        <v>24</v>
      </c>
      <c r="B9" s="1" t="s">
        <v>140</v>
      </c>
      <c r="C9" s="7" t="s">
        <v>98</v>
      </c>
      <c r="D9" s="23">
        <v>93.6</v>
      </c>
    </row>
    <row r="10" spans="1:4">
      <c r="A10" s="7" t="s">
        <v>25</v>
      </c>
      <c r="B10" s="1" t="s">
        <v>143</v>
      </c>
      <c r="C10" s="29" t="s">
        <v>137</v>
      </c>
      <c r="D10" s="23">
        <v>90.4</v>
      </c>
    </row>
    <row r="11" spans="1:4">
      <c r="A11" s="7" t="s">
        <v>26</v>
      </c>
      <c r="B11" s="16" t="s">
        <v>224</v>
      </c>
      <c r="C11" s="7" t="s">
        <v>169</v>
      </c>
      <c r="D11" s="23">
        <v>89</v>
      </c>
    </row>
    <row r="12" spans="1:4">
      <c r="A12" s="7" t="s">
        <v>27</v>
      </c>
      <c r="B12" s="1" t="s">
        <v>15</v>
      </c>
      <c r="C12" s="29" t="s">
        <v>95</v>
      </c>
      <c r="D12" s="23">
        <v>87.2</v>
      </c>
    </row>
    <row r="13" spans="1:4">
      <c r="A13" s="7" t="s">
        <v>28</v>
      </c>
      <c r="B13" s="1" t="s">
        <v>72</v>
      </c>
      <c r="C13" s="7" t="s">
        <v>95</v>
      </c>
      <c r="D13" s="23">
        <v>85</v>
      </c>
    </row>
    <row r="14" spans="1:4">
      <c r="A14" s="7"/>
      <c r="B14" s="1" t="s">
        <v>77</v>
      </c>
      <c r="C14" s="7" t="s">
        <v>98</v>
      </c>
      <c r="D14" s="23">
        <v>85</v>
      </c>
    </row>
    <row r="15" spans="1:4">
      <c r="A15" s="7" t="s">
        <v>30</v>
      </c>
      <c r="B15" s="1" t="s">
        <v>148</v>
      </c>
      <c r="C15" s="29" t="s">
        <v>149</v>
      </c>
      <c r="D15" s="23">
        <v>84</v>
      </c>
    </row>
    <row r="16" spans="1:4">
      <c r="A16" s="7" t="s">
        <v>31</v>
      </c>
      <c r="B16" s="16" t="s">
        <v>226</v>
      </c>
      <c r="C16" s="7" t="s">
        <v>98</v>
      </c>
      <c r="D16" s="23">
        <v>83.5</v>
      </c>
    </row>
    <row r="17" spans="1:4">
      <c r="A17" s="7" t="s">
        <v>32</v>
      </c>
      <c r="B17" s="1" t="s">
        <v>152</v>
      </c>
      <c r="C17" s="29" t="s">
        <v>95</v>
      </c>
      <c r="D17" s="23">
        <v>80.8</v>
      </c>
    </row>
    <row r="18" spans="1:4">
      <c r="A18" s="7" t="s">
        <v>33</v>
      </c>
      <c r="B18" s="1" t="s">
        <v>73</v>
      </c>
      <c r="C18" s="7"/>
      <c r="D18" s="23">
        <v>80.599999999999994</v>
      </c>
    </row>
    <row r="19" spans="1:4">
      <c r="A19" s="7" t="s">
        <v>34</v>
      </c>
      <c r="B19" s="16" t="s">
        <v>229</v>
      </c>
      <c r="C19" s="7" t="s">
        <v>137</v>
      </c>
      <c r="D19" s="23">
        <v>78</v>
      </c>
    </row>
    <row r="20" spans="1:4">
      <c r="A20" s="7" t="s">
        <v>35</v>
      </c>
      <c r="B20" s="1" t="s">
        <v>155</v>
      </c>
      <c r="C20" s="29" t="s">
        <v>98</v>
      </c>
      <c r="D20" s="23">
        <v>77.599999999999994</v>
      </c>
    </row>
    <row r="21" spans="1:4">
      <c r="A21" s="7" t="s">
        <v>36</v>
      </c>
      <c r="B21" s="1" t="s">
        <v>75</v>
      </c>
      <c r="C21" s="7" t="s">
        <v>96</v>
      </c>
      <c r="D21" s="23">
        <v>76.2</v>
      </c>
    </row>
    <row r="22" spans="1:4">
      <c r="A22" s="7" t="s">
        <v>246</v>
      </c>
      <c r="B22" s="1" t="s">
        <v>158</v>
      </c>
      <c r="C22" s="29" t="s">
        <v>95</v>
      </c>
      <c r="D22" s="23">
        <v>74.5</v>
      </c>
    </row>
    <row r="23" spans="1:4">
      <c r="A23" s="7" t="s">
        <v>37</v>
      </c>
      <c r="B23" s="16" t="s">
        <v>13</v>
      </c>
      <c r="C23" s="7" t="s">
        <v>95</v>
      </c>
      <c r="D23" s="23">
        <v>72.5</v>
      </c>
    </row>
    <row r="24" spans="1:4">
      <c r="A24" s="7" t="s">
        <v>38</v>
      </c>
      <c r="B24" s="1" t="s">
        <v>76</v>
      </c>
      <c r="C24" s="7" t="s">
        <v>95</v>
      </c>
      <c r="D24" s="23">
        <v>71.7</v>
      </c>
    </row>
    <row r="25" spans="1:4">
      <c r="A25" s="7" t="s">
        <v>39</v>
      </c>
      <c r="B25" s="2" t="s">
        <v>160</v>
      </c>
      <c r="C25" s="30" t="s">
        <v>137</v>
      </c>
      <c r="D25" s="23">
        <v>71.3</v>
      </c>
    </row>
    <row r="26" spans="1:4">
      <c r="A26" s="7" t="s">
        <v>40</v>
      </c>
      <c r="B26" s="1" t="s">
        <v>163</v>
      </c>
      <c r="C26" s="29" t="s">
        <v>95</v>
      </c>
      <c r="D26" s="23">
        <v>68.099999999999994</v>
      </c>
    </row>
    <row r="27" spans="1:4">
      <c r="A27" s="7" t="s">
        <v>247</v>
      </c>
      <c r="B27" s="16" t="s">
        <v>78</v>
      </c>
      <c r="C27" s="29" t="s">
        <v>97</v>
      </c>
      <c r="D27" s="23">
        <v>67.3</v>
      </c>
    </row>
    <row r="28" spans="1:4">
      <c r="A28" s="7" t="s">
        <v>51</v>
      </c>
      <c r="B28" s="16" t="s">
        <v>231</v>
      </c>
      <c r="C28" s="7" t="s">
        <v>221</v>
      </c>
      <c r="D28" s="23">
        <v>67</v>
      </c>
    </row>
    <row r="29" spans="1:4">
      <c r="A29" s="7" t="s">
        <v>41</v>
      </c>
      <c r="B29" s="2" t="s">
        <v>166</v>
      </c>
      <c r="C29" s="30" t="s">
        <v>137</v>
      </c>
      <c r="D29" s="23">
        <v>64.900000000000006</v>
      </c>
    </row>
    <row r="30" spans="1:4">
      <c r="A30" s="7" t="s">
        <v>42</v>
      </c>
      <c r="B30" s="1" t="s">
        <v>79</v>
      </c>
      <c r="C30" s="7"/>
      <c r="D30" s="23">
        <v>62.9</v>
      </c>
    </row>
    <row r="31" spans="1:4">
      <c r="A31" s="7" t="s">
        <v>248</v>
      </c>
      <c r="B31" s="1" t="s">
        <v>16</v>
      </c>
      <c r="C31" s="29" t="s">
        <v>169</v>
      </c>
      <c r="D31" s="23">
        <v>61.7</v>
      </c>
    </row>
    <row r="32" spans="1:4">
      <c r="A32" s="7" t="s">
        <v>43</v>
      </c>
      <c r="B32" s="16" t="s">
        <v>3</v>
      </c>
      <c r="C32" s="7" t="s">
        <v>98</v>
      </c>
      <c r="D32" s="23">
        <v>61.5</v>
      </c>
    </row>
    <row r="33" spans="1:4">
      <c r="A33" s="7" t="s">
        <v>52</v>
      </c>
      <c r="B33" s="1" t="s">
        <v>92</v>
      </c>
      <c r="C33" s="29" t="s">
        <v>95</v>
      </c>
      <c r="D33" s="23">
        <v>58.5</v>
      </c>
    </row>
    <row r="34" spans="1:4">
      <c r="A34" s="7" t="s">
        <v>44</v>
      </c>
      <c r="B34" s="16" t="s">
        <v>172</v>
      </c>
      <c r="C34" s="29" t="s">
        <v>98</v>
      </c>
      <c r="D34" s="23">
        <v>58.5</v>
      </c>
    </row>
    <row r="35" spans="1:4">
      <c r="A35" s="7" t="s">
        <v>249</v>
      </c>
      <c r="B35" s="1" t="s">
        <v>116</v>
      </c>
      <c r="C35" s="7" t="s">
        <v>95</v>
      </c>
      <c r="D35" s="23">
        <v>57</v>
      </c>
    </row>
    <row r="36" spans="1:4">
      <c r="A36" s="7" t="s">
        <v>45</v>
      </c>
      <c r="B36" s="16" t="s">
        <v>234</v>
      </c>
      <c r="C36" s="7" t="s">
        <v>98</v>
      </c>
      <c r="D36" s="23">
        <v>56</v>
      </c>
    </row>
    <row r="37" spans="1:4">
      <c r="A37" s="7" t="s">
        <v>264</v>
      </c>
      <c r="B37" s="16" t="s">
        <v>174</v>
      </c>
      <c r="C37" s="29" t="s">
        <v>137</v>
      </c>
      <c r="D37" s="23">
        <v>55.3</v>
      </c>
    </row>
    <row r="38" spans="1:4">
      <c r="A38" s="7" t="s">
        <v>53</v>
      </c>
      <c r="B38" s="1" t="s">
        <v>99</v>
      </c>
      <c r="C38" s="7"/>
      <c r="D38" s="23">
        <v>54.1</v>
      </c>
    </row>
    <row r="39" spans="1:4">
      <c r="A39" s="7" t="s">
        <v>54</v>
      </c>
      <c r="B39" s="16" t="s">
        <v>177</v>
      </c>
      <c r="C39" s="29" t="s">
        <v>137</v>
      </c>
      <c r="D39" s="23">
        <v>52.1</v>
      </c>
    </row>
    <row r="40" spans="1:4">
      <c r="A40" s="7" t="s">
        <v>55</v>
      </c>
      <c r="B40" s="16" t="s">
        <v>236</v>
      </c>
      <c r="C40" s="7" t="s">
        <v>96</v>
      </c>
      <c r="D40" s="23">
        <v>50.5</v>
      </c>
    </row>
    <row r="41" spans="1:4">
      <c r="A41" s="7" t="s">
        <v>265</v>
      </c>
      <c r="B41" s="1" t="s">
        <v>5</v>
      </c>
      <c r="C41" s="7"/>
      <c r="D41" s="23">
        <v>49.6</v>
      </c>
    </row>
    <row r="42" spans="1:4">
      <c r="A42" s="7" t="s">
        <v>56</v>
      </c>
      <c r="B42" s="1" t="s">
        <v>180</v>
      </c>
      <c r="C42" s="29" t="s">
        <v>95</v>
      </c>
      <c r="D42" s="23">
        <v>48.9</v>
      </c>
    </row>
    <row r="43" spans="1:4">
      <c r="A43" s="7" t="s">
        <v>266</v>
      </c>
      <c r="B43" s="1" t="s">
        <v>183</v>
      </c>
      <c r="C43" s="29" t="s">
        <v>184</v>
      </c>
      <c r="D43" s="23">
        <v>45.7</v>
      </c>
    </row>
    <row r="44" spans="1:4">
      <c r="A44" s="7" t="s">
        <v>57</v>
      </c>
      <c r="B44" s="1" t="s">
        <v>4</v>
      </c>
      <c r="C44" s="7"/>
      <c r="D44" s="23">
        <v>45.2</v>
      </c>
    </row>
    <row r="45" spans="1:4">
      <c r="A45" s="7" t="s">
        <v>267</v>
      </c>
      <c r="B45" s="16" t="s">
        <v>12</v>
      </c>
      <c r="C45" s="7" t="s">
        <v>96</v>
      </c>
      <c r="D45" s="23">
        <v>45</v>
      </c>
    </row>
    <row r="46" spans="1:4">
      <c r="A46" s="7" t="s">
        <v>58</v>
      </c>
      <c r="B46" s="1" t="s">
        <v>187</v>
      </c>
      <c r="C46" s="29" t="s">
        <v>137</v>
      </c>
      <c r="D46" s="23">
        <v>42.5</v>
      </c>
    </row>
    <row r="47" spans="1:4">
      <c r="A47" s="7" t="s">
        <v>268</v>
      </c>
      <c r="B47" s="1" t="s">
        <v>1</v>
      </c>
      <c r="C47" s="7"/>
      <c r="D47" s="23">
        <v>40.799999999999997</v>
      </c>
    </row>
    <row r="48" spans="1:4">
      <c r="A48" s="7" t="s">
        <v>59</v>
      </c>
      <c r="B48" s="16" t="s">
        <v>239</v>
      </c>
      <c r="C48" s="7" t="s">
        <v>137</v>
      </c>
      <c r="D48" s="23">
        <v>39.5</v>
      </c>
    </row>
    <row r="49" spans="1:4">
      <c r="A49" s="7" t="s">
        <v>269</v>
      </c>
      <c r="B49" s="1" t="s">
        <v>190</v>
      </c>
      <c r="C49" s="29" t="s">
        <v>191</v>
      </c>
      <c r="D49" s="23">
        <v>39.299999999999997</v>
      </c>
    </row>
    <row r="50" spans="1:4">
      <c r="A50" s="7" t="s">
        <v>60</v>
      </c>
      <c r="B50" s="16" t="s">
        <v>108</v>
      </c>
      <c r="C50" s="7"/>
      <c r="D50" s="23">
        <v>36.4</v>
      </c>
    </row>
    <row r="51" spans="1:4">
      <c r="A51" s="7" t="s">
        <v>61</v>
      </c>
      <c r="B51" s="1" t="s">
        <v>194</v>
      </c>
      <c r="C51" s="29" t="s">
        <v>95</v>
      </c>
      <c r="D51" s="23">
        <v>36.1</v>
      </c>
    </row>
    <row r="52" spans="1:4">
      <c r="A52" s="7" t="s">
        <v>62</v>
      </c>
      <c r="B52" s="16" t="s">
        <v>8</v>
      </c>
      <c r="C52" s="7"/>
      <c r="D52" s="23">
        <v>34</v>
      </c>
    </row>
    <row r="53" spans="1:4">
      <c r="A53" s="7" t="s">
        <v>63</v>
      </c>
      <c r="B53" s="1" t="s">
        <v>2</v>
      </c>
      <c r="C53" s="29" t="s">
        <v>98</v>
      </c>
      <c r="D53" s="23">
        <v>32.9</v>
      </c>
    </row>
    <row r="54" spans="1:4">
      <c r="A54" s="7" t="s">
        <v>270</v>
      </c>
      <c r="B54" s="16" t="s">
        <v>111</v>
      </c>
      <c r="C54" s="7"/>
      <c r="D54" s="23">
        <v>31.9</v>
      </c>
    </row>
    <row r="55" spans="1:4">
      <c r="A55" s="7" t="s">
        <v>64</v>
      </c>
      <c r="B55" s="1" t="s">
        <v>199</v>
      </c>
      <c r="C55" s="29" t="s">
        <v>98</v>
      </c>
      <c r="D55" s="23">
        <v>29.7</v>
      </c>
    </row>
    <row r="56" spans="1:4">
      <c r="A56" s="7" t="s">
        <v>271</v>
      </c>
      <c r="B56" s="1" t="s">
        <v>128</v>
      </c>
      <c r="C56" s="7" t="s">
        <v>129</v>
      </c>
      <c r="D56" s="23">
        <v>29</v>
      </c>
    </row>
    <row r="57" spans="1:4">
      <c r="A57" s="7" t="s">
        <v>65</v>
      </c>
      <c r="B57" s="16" t="s">
        <v>261</v>
      </c>
      <c r="C57" s="7" t="s">
        <v>221</v>
      </c>
      <c r="D57" s="23">
        <v>28.5</v>
      </c>
    </row>
    <row r="58" spans="1:4">
      <c r="A58" s="7"/>
      <c r="B58" s="16" t="s">
        <v>242</v>
      </c>
      <c r="C58" s="7"/>
      <c r="D58" s="23">
        <v>28.5</v>
      </c>
    </row>
    <row r="59" spans="1:4">
      <c r="A59" s="7"/>
      <c r="B59" s="16" t="s">
        <v>243</v>
      </c>
      <c r="C59" s="7"/>
      <c r="D59" s="23">
        <v>28.5</v>
      </c>
    </row>
    <row r="60" spans="1:4">
      <c r="A60" s="7"/>
      <c r="B60" s="16" t="s">
        <v>244</v>
      </c>
      <c r="C60" s="7"/>
      <c r="D60" s="23">
        <v>28.5</v>
      </c>
    </row>
    <row r="61" spans="1:4">
      <c r="A61" s="7"/>
      <c r="B61" s="18" t="s">
        <v>245</v>
      </c>
      <c r="C61" s="6"/>
      <c r="D61" s="23">
        <v>28.5</v>
      </c>
    </row>
    <row r="62" spans="1:4">
      <c r="A62" s="7"/>
      <c r="B62" s="16" t="s">
        <v>11</v>
      </c>
      <c r="C62" s="7"/>
      <c r="D62" s="23">
        <v>28.5</v>
      </c>
    </row>
    <row r="63" spans="1:4">
      <c r="A63" s="7" t="s">
        <v>66</v>
      </c>
      <c r="B63" s="16" t="s">
        <v>7</v>
      </c>
      <c r="C63" s="7"/>
      <c r="D63" s="23">
        <v>27.5</v>
      </c>
    </row>
    <row r="64" spans="1:4">
      <c r="A64" s="7" t="s">
        <v>272</v>
      </c>
      <c r="B64" s="1" t="s">
        <v>202</v>
      </c>
      <c r="C64" s="7"/>
      <c r="D64" s="23">
        <v>26.5</v>
      </c>
    </row>
    <row r="65" spans="1:10">
      <c r="A65" s="7" t="s">
        <v>273</v>
      </c>
      <c r="B65" s="16" t="s">
        <v>6</v>
      </c>
      <c r="C65" s="29"/>
      <c r="D65" s="23">
        <v>23.4</v>
      </c>
    </row>
    <row r="66" spans="1:10">
      <c r="A66" s="7" t="s">
        <v>67</v>
      </c>
      <c r="B66" s="16" t="s">
        <v>118</v>
      </c>
      <c r="C66" s="7"/>
      <c r="D66" s="23">
        <v>23.1</v>
      </c>
    </row>
    <row r="67" spans="1:10">
      <c r="A67" s="7" t="s">
        <v>68</v>
      </c>
      <c r="B67" s="1" t="s">
        <v>207</v>
      </c>
      <c r="C67" s="29" t="s">
        <v>208</v>
      </c>
      <c r="D67" s="23">
        <v>20.2</v>
      </c>
    </row>
    <row r="68" spans="1:10">
      <c r="A68" s="7" t="s">
        <v>69</v>
      </c>
      <c r="B68" s="16" t="s">
        <v>121</v>
      </c>
      <c r="C68" s="7"/>
      <c r="D68" s="23">
        <v>18.7</v>
      </c>
      <c r="F68" s="12"/>
      <c r="H68" s="14"/>
      <c r="I68" s="14"/>
      <c r="J68" s="15"/>
    </row>
    <row r="69" spans="1:10">
      <c r="A69" s="7" t="s">
        <v>70</v>
      </c>
      <c r="B69" s="16" t="s">
        <v>211</v>
      </c>
      <c r="C69" s="29" t="s">
        <v>212</v>
      </c>
      <c r="D69" s="23">
        <v>17</v>
      </c>
    </row>
    <row r="70" spans="1:10">
      <c r="A70" s="7"/>
      <c r="B70" s="16" t="s">
        <v>213</v>
      </c>
      <c r="C70" s="29" t="s">
        <v>95</v>
      </c>
      <c r="D70" s="23">
        <v>17</v>
      </c>
    </row>
    <row r="71" spans="1:10">
      <c r="A71" s="7"/>
      <c r="B71" s="16" t="s">
        <v>214</v>
      </c>
      <c r="C71" s="29" t="s">
        <v>215</v>
      </c>
      <c r="D71" s="23">
        <v>17</v>
      </c>
    </row>
    <row r="72" spans="1:10">
      <c r="A72" s="7"/>
      <c r="B72" s="16" t="s">
        <v>216</v>
      </c>
      <c r="C72" s="7"/>
      <c r="D72" s="23">
        <v>17</v>
      </c>
    </row>
    <row r="73" spans="1:10">
      <c r="A73" s="7"/>
      <c r="B73" s="16" t="s">
        <v>10</v>
      </c>
      <c r="C73" s="7"/>
      <c r="D73" s="23">
        <v>17</v>
      </c>
    </row>
    <row r="74" spans="1:10">
      <c r="A74" s="7"/>
      <c r="B74" s="16" t="s">
        <v>217</v>
      </c>
      <c r="C74" s="7" t="s">
        <v>98</v>
      </c>
      <c r="D74" s="23">
        <v>17</v>
      </c>
    </row>
    <row r="75" spans="1:10">
      <c r="A75" s="7" t="s">
        <v>274</v>
      </c>
      <c r="B75" s="16" t="s">
        <v>9</v>
      </c>
      <c r="C75" s="7"/>
      <c r="D75" s="23">
        <v>14.3</v>
      </c>
    </row>
    <row r="76" spans="1:10">
      <c r="A76" s="7" t="s">
        <v>275</v>
      </c>
      <c r="B76" s="16" t="s">
        <v>125</v>
      </c>
      <c r="C76" s="7"/>
      <c r="D76" s="23">
        <v>9.8000000000000007</v>
      </c>
    </row>
    <row r="77" spans="1:10">
      <c r="A77" s="7" t="s">
        <v>276</v>
      </c>
      <c r="B77" s="16" t="s">
        <v>126</v>
      </c>
      <c r="C77" s="7"/>
      <c r="D77" s="23">
        <v>5.4</v>
      </c>
    </row>
    <row r="78" spans="1:10">
      <c r="A78" s="7" t="s">
        <v>277</v>
      </c>
      <c r="B78" s="16" t="s">
        <v>127</v>
      </c>
      <c r="C78" s="7"/>
      <c r="D78" s="23">
        <v>1</v>
      </c>
    </row>
    <row r="79" spans="1:10">
      <c r="A79" s="7"/>
      <c r="B79" s="1" t="s">
        <v>0</v>
      </c>
      <c r="C79" s="7"/>
      <c r="D79" s="23">
        <v>1</v>
      </c>
    </row>
  </sheetData>
  <sortState ref="A2:M76">
    <sortCondition descending="1" ref="D2:D76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 po kategoriích s body</vt:lpstr>
      <vt:lpstr>Pořadí dle bodů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Mikenda</dc:creator>
  <cp:lastModifiedBy>Míra</cp:lastModifiedBy>
  <dcterms:created xsi:type="dcterms:W3CDTF">2023-05-22T18:41:46Z</dcterms:created>
  <dcterms:modified xsi:type="dcterms:W3CDTF">2023-11-03T18:56:13Z</dcterms:modified>
</cp:coreProperties>
</file>