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30" windowWidth="11745" windowHeight="8115"/>
  </bookViews>
  <sheets>
    <sheet name="Celkové hodnocení - po 1.závodě" sheetId="10" r:id="rId1"/>
    <sheet name="1.závod" sheetId="11" r:id="rId2"/>
  </sheets>
  <definedNames>
    <definedName name="_xlnm._FilterDatabase" localSheetId="0" hidden="1">'Celkové hodnocení - po 1.závodě'!$A$1:$Q$135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10"/>
  <c r="D136"/>
  <c r="F34"/>
  <c r="F36"/>
  <c r="F37"/>
  <c r="F42"/>
  <c r="F43"/>
  <c r="F44"/>
  <c r="F48"/>
  <c r="F49"/>
  <c r="F63"/>
  <c r="F64"/>
  <c r="F70"/>
  <c r="F71"/>
  <c r="F85"/>
  <c r="F86"/>
  <c r="F94"/>
  <c r="F95"/>
  <c r="F96"/>
  <c r="F107"/>
  <c r="F108"/>
  <c r="F35"/>
  <c r="F126"/>
  <c r="F2"/>
  <c r="S2"/>
  <c r="T2"/>
  <c r="U2"/>
  <c r="V2"/>
  <c r="S35"/>
  <c r="T35"/>
  <c r="U35"/>
  <c r="V35"/>
  <c r="S36"/>
  <c r="T36"/>
  <c r="U36"/>
  <c r="V36"/>
  <c r="S126"/>
  <c r="T126"/>
  <c r="U126"/>
  <c r="V126"/>
  <c r="V4" l="1"/>
  <c r="T4"/>
  <c r="F4"/>
  <c r="U4"/>
  <c r="S4"/>
  <c r="F3"/>
  <c r="S3"/>
  <c r="U3"/>
  <c r="V3"/>
  <c r="T3"/>
  <c r="D2"/>
  <c r="D36"/>
  <c r="D35"/>
  <c r="F5" l="1"/>
  <c r="T5"/>
  <c r="V5"/>
  <c r="S5"/>
  <c r="U5"/>
  <c r="D3"/>
  <c r="D4" l="1"/>
  <c r="T6"/>
  <c r="V6"/>
  <c r="F6"/>
  <c r="S6"/>
  <c r="U6"/>
  <c r="D5" l="1"/>
  <c r="F7"/>
  <c r="T7"/>
  <c r="V7"/>
  <c r="S7"/>
  <c r="U7"/>
  <c r="F38" l="1"/>
  <c r="D6"/>
  <c r="T8"/>
  <c r="V8"/>
  <c r="F50"/>
  <c r="F8"/>
  <c r="S8"/>
  <c r="D7" s="1"/>
  <c r="U8"/>
  <c r="D126" l="1"/>
  <c r="F9"/>
  <c r="T9"/>
  <c r="V9"/>
  <c r="S9"/>
  <c r="U9"/>
  <c r="F10" l="1"/>
  <c r="T10"/>
  <c r="V10"/>
  <c r="S10"/>
  <c r="U10"/>
  <c r="F51" l="1"/>
  <c r="T11"/>
  <c r="V11"/>
  <c r="F11"/>
  <c r="S11"/>
  <c r="D8" s="1"/>
  <c r="U11"/>
  <c r="T12" l="1"/>
  <c r="V12"/>
  <c r="S12"/>
  <c r="U12"/>
  <c r="F12"/>
  <c r="F72" l="1"/>
  <c r="F52"/>
  <c r="F13"/>
  <c r="T13"/>
  <c r="V13"/>
  <c r="S13"/>
  <c r="U13"/>
  <c r="D9" l="1"/>
  <c r="T14"/>
  <c r="V14"/>
  <c r="F14"/>
  <c r="S14"/>
  <c r="U14"/>
  <c r="F53" l="1"/>
  <c r="F15"/>
  <c r="T15"/>
  <c r="V15"/>
  <c r="S15"/>
  <c r="U15"/>
  <c r="D10" l="1"/>
  <c r="F39"/>
  <c r="F73" l="1"/>
  <c r="T16" l="1"/>
  <c r="S16"/>
  <c r="D11" s="1"/>
  <c r="U16"/>
  <c r="V16"/>
  <c r="S37"/>
  <c r="U37"/>
  <c r="T37"/>
  <c r="V37"/>
  <c r="F16"/>
  <c r="D37" l="1"/>
  <c r="F65"/>
  <c r="S38"/>
  <c r="U38"/>
  <c r="T38"/>
  <c r="V38"/>
  <c r="F45"/>
  <c r="D12"/>
  <c r="S39"/>
  <c r="T39"/>
  <c r="U39"/>
  <c r="V39"/>
  <c r="V17" l="1"/>
  <c r="T17"/>
  <c r="S17"/>
  <c r="U17"/>
  <c r="D38"/>
  <c r="F17"/>
  <c r="F75"/>
  <c r="F18" l="1"/>
  <c r="V18"/>
  <c r="S18"/>
  <c r="T18"/>
  <c r="U18"/>
  <c r="F97"/>
  <c r="F74"/>
  <c r="V55" l="1"/>
  <c r="U55"/>
  <c r="T55"/>
  <c r="S55"/>
  <c r="D18"/>
  <c r="V54"/>
  <c r="U54"/>
  <c r="T54"/>
  <c r="S54"/>
  <c r="T19"/>
  <c r="F19"/>
  <c r="U19"/>
  <c r="S19"/>
  <c r="V19"/>
  <c r="S34"/>
  <c r="U34"/>
  <c r="T34"/>
  <c r="V34"/>
  <c r="F54"/>
  <c r="S42"/>
  <c r="U42"/>
  <c r="T42"/>
  <c r="V42"/>
  <c r="F55"/>
  <c r="D19" l="1"/>
  <c r="D34"/>
  <c r="D13"/>
  <c r="D54"/>
  <c r="S43"/>
  <c r="U43"/>
  <c r="F87"/>
  <c r="T43"/>
  <c r="V43"/>
  <c r="D55"/>
  <c r="D43" l="1"/>
  <c r="T20"/>
  <c r="S20"/>
  <c r="U20"/>
  <c r="V20"/>
  <c r="S44"/>
  <c r="U44"/>
  <c r="T44"/>
  <c r="V44"/>
  <c r="F20"/>
  <c r="D44" l="1"/>
  <c r="F109"/>
  <c r="U45"/>
  <c r="T45"/>
  <c r="F66"/>
  <c r="S45"/>
  <c r="V45"/>
  <c r="D20"/>
  <c r="F76" l="1"/>
  <c r="D45"/>
  <c r="D14"/>
  <c r="T21" l="1"/>
  <c r="S21"/>
  <c r="U21"/>
  <c r="V21"/>
  <c r="F21"/>
  <c r="F99"/>
  <c r="D15"/>
  <c r="D21" l="1"/>
  <c r="S48"/>
  <c r="U48"/>
  <c r="T48"/>
  <c r="V48"/>
  <c r="F98"/>
  <c r="T56" l="1"/>
  <c r="S56"/>
  <c r="V56"/>
  <c r="U56"/>
  <c r="D48"/>
  <c r="S49"/>
  <c r="U49"/>
  <c r="T49"/>
  <c r="V49"/>
  <c r="F56"/>
  <c r="D39"/>
  <c r="S57" l="1"/>
  <c r="U57"/>
  <c r="T57"/>
  <c r="V57"/>
  <c r="F57"/>
  <c r="D49"/>
  <c r="S50"/>
  <c r="U50"/>
  <c r="T50"/>
  <c r="V50"/>
  <c r="F88"/>
  <c r="D56"/>
  <c r="T22" l="1"/>
  <c r="U22"/>
  <c r="V22"/>
  <c r="S22"/>
  <c r="D57"/>
  <c r="D50"/>
  <c r="S51"/>
  <c r="U51"/>
  <c r="T51"/>
  <c r="V51"/>
  <c r="F22"/>
  <c r="F89"/>
  <c r="D16"/>
  <c r="U24" l="1"/>
  <c r="V24"/>
  <c r="T24"/>
  <c r="S24"/>
  <c r="T40"/>
  <c r="V40"/>
  <c r="U40"/>
  <c r="S40"/>
  <c r="F23"/>
  <c r="V23"/>
  <c r="U23"/>
  <c r="T23"/>
  <c r="S23"/>
  <c r="D51"/>
  <c r="F40"/>
  <c r="V52"/>
  <c r="S52"/>
  <c r="T52"/>
  <c r="U52"/>
  <c r="D22"/>
  <c r="F24"/>
  <c r="D52" l="1"/>
  <c r="D23"/>
  <c r="S127"/>
  <c r="U127"/>
  <c r="T127"/>
  <c r="V127"/>
  <c r="D17"/>
  <c r="D40"/>
  <c r="S63"/>
  <c r="T63"/>
  <c r="V63"/>
  <c r="U63"/>
  <c r="F127"/>
  <c r="V53"/>
  <c r="S53"/>
  <c r="T53"/>
  <c r="U53"/>
  <c r="F77"/>
  <c r="D24"/>
  <c r="D63" l="1"/>
  <c r="D53"/>
  <c r="D127"/>
  <c r="S64"/>
  <c r="T64"/>
  <c r="V64"/>
  <c r="U64"/>
  <c r="F78"/>
  <c r="D64" l="1"/>
  <c r="S65"/>
  <c r="T65"/>
  <c r="V65"/>
  <c r="U65"/>
  <c r="F67"/>
  <c r="D65" l="1"/>
  <c r="S66"/>
  <c r="T66"/>
  <c r="V66"/>
  <c r="U66"/>
  <c r="F110"/>
  <c r="U46" l="1"/>
  <c r="S46"/>
  <c r="T46"/>
  <c r="V46"/>
  <c r="D66"/>
  <c r="U67"/>
  <c r="V67"/>
  <c r="S67"/>
  <c r="T67"/>
  <c r="F46"/>
  <c r="D67" l="1"/>
  <c r="F100"/>
  <c r="D46"/>
  <c r="F111" l="1"/>
  <c r="U25" l="1"/>
  <c r="V25"/>
  <c r="S25"/>
  <c r="T25"/>
  <c r="S70"/>
  <c r="T70"/>
  <c r="V70"/>
  <c r="U70"/>
  <c r="F25"/>
  <c r="D70" l="1"/>
  <c r="S128"/>
  <c r="V128"/>
  <c r="T128"/>
  <c r="D42" s="1"/>
  <c r="U128"/>
  <c r="D25"/>
  <c r="S71"/>
  <c r="T71"/>
  <c r="V71"/>
  <c r="U71"/>
  <c r="F128"/>
  <c r="D71" l="1"/>
  <c r="V58"/>
  <c r="T58"/>
  <c r="U58"/>
  <c r="S58"/>
  <c r="S72"/>
  <c r="T72"/>
  <c r="V72"/>
  <c r="U72"/>
  <c r="F58"/>
  <c r="D128"/>
  <c r="D72" l="1"/>
  <c r="S73"/>
  <c r="T73"/>
  <c r="V73"/>
  <c r="U73"/>
  <c r="F90"/>
  <c r="D58"/>
  <c r="D73" l="1"/>
  <c r="S74"/>
  <c r="T74"/>
  <c r="U74"/>
  <c r="V74"/>
  <c r="F112"/>
  <c r="D74" l="1"/>
  <c r="S75"/>
  <c r="T75"/>
  <c r="U75"/>
  <c r="V75"/>
  <c r="F79"/>
  <c r="D75" l="1"/>
  <c r="S26"/>
  <c r="T26"/>
  <c r="V26"/>
  <c r="U26"/>
  <c r="U76"/>
  <c r="T76"/>
  <c r="S76"/>
  <c r="V76"/>
  <c r="F26"/>
  <c r="D76" l="1"/>
  <c r="F113"/>
  <c r="S77"/>
  <c r="V77"/>
  <c r="U77"/>
  <c r="T77"/>
  <c r="D26"/>
  <c r="D77" l="1"/>
  <c r="F101"/>
  <c r="U78"/>
  <c r="T78"/>
  <c r="S78"/>
  <c r="V78"/>
  <c r="U27" l="1"/>
  <c r="V27"/>
  <c r="S27"/>
  <c r="T27"/>
  <c r="D78"/>
  <c r="U79"/>
  <c r="V79"/>
  <c r="S79"/>
  <c r="D79" s="1"/>
  <c r="T79"/>
  <c r="F27"/>
  <c r="S129" l="1"/>
  <c r="T129"/>
  <c r="U129"/>
  <c r="V129"/>
  <c r="F129"/>
  <c r="D27"/>
  <c r="F114" l="1"/>
  <c r="T80" l="1"/>
  <c r="V80"/>
  <c r="U80"/>
  <c r="S80"/>
  <c r="D129" s="1"/>
  <c r="F80"/>
  <c r="T59" l="1"/>
  <c r="V59"/>
  <c r="U59"/>
  <c r="S59"/>
  <c r="F59"/>
  <c r="F91" l="1"/>
  <c r="D59"/>
  <c r="U28" l="1"/>
  <c r="V28"/>
  <c r="S28"/>
  <c r="T28"/>
  <c r="S85"/>
  <c r="T85"/>
  <c r="V85"/>
  <c r="U85"/>
  <c r="F28"/>
  <c r="S68" l="1"/>
  <c r="U68"/>
  <c r="T68"/>
  <c r="V68"/>
  <c r="D85"/>
  <c r="U86"/>
  <c r="T86"/>
  <c r="V86"/>
  <c r="S86"/>
  <c r="F68"/>
  <c r="D28"/>
  <c r="D86" l="1"/>
  <c r="U87"/>
  <c r="T87"/>
  <c r="V87"/>
  <c r="S87"/>
  <c r="F115"/>
  <c r="D68"/>
  <c r="S130" l="1"/>
  <c r="T130"/>
  <c r="U130"/>
  <c r="V130"/>
  <c r="D87"/>
  <c r="U88"/>
  <c r="T88"/>
  <c r="V88"/>
  <c r="S88"/>
  <c r="F130"/>
  <c r="D88" l="1"/>
  <c r="U89"/>
  <c r="V89"/>
  <c r="S89"/>
  <c r="D89" s="1"/>
  <c r="T89"/>
  <c r="F102"/>
  <c r="D130"/>
  <c r="S90" l="1"/>
  <c r="T90"/>
  <c r="U90"/>
  <c r="V90"/>
  <c r="F116"/>
  <c r="D90" l="1"/>
  <c r="S29"/>
  <c r="T29"/>
  <c r="V29"/>
  <c r="U29"/>
  <c r="U91"/>
  <c r="V91"/>
  <c r="S91"/>
  <c r="T91"/>
  <c r="F29"/>
  <c r="U41" l="1"/>
  <c r="S41"/>
  <c r="T41"/>
  <c r="V41"/>
  <c r="D29"/>
  <c r="D91"/>
  <c r="F41"/>
  <c r="V81" l="1"/>
  <c r="T81"/>
  <c r="U81"/>
  <c r="S81"/>
  <c r="F81"/>
  <c r="D41"/>
  <c r="T94" l="1"/>
  <c r="V94"/>
  <c r="S94"/>
  <c r="U94"/>
  <c r="F117"/>
  <c r="T60" l="1"/>
  <c r="V60"/>
  <c r="S60"/>
  <c r="U60"/>
  <c r="D94"/>
  <c r="S95"/>
  <c r="T95"/>
  <c r="V95"/>
  <c r="U95"/>
  <c r="F60"/>
  <c r="S92" l="1"/>
  <c r="U92"/>
  <c r="T92"/>
  <c r="V92"/>
  <c r="D95"/>
  <c r="S96"/>
  <c r="T96"/>
  <c r="V96"/>
  <c r="U96"/>
  <c r="F92"/>
  <c r="D60"/>
  <c r="T30" l="1"/>
  <c r="S30"/>
  <c r="U30"/>
  <c r="V30"/>
  <c r="D96"/>
  <c r="D92"/>
  <c r="S97"/>
  <c r="T97"/>
  <c r="V97"/>
  <c r="U97"/>
  <c r="F30"/>
  <c r="U131" l="1"/>
  <c r="V131"/>
  <c r="S131"/>
  <c r="T131"/>
  <c r="D30"/>
  <c r="D97"/>
  <c r="V98"/>
  <c r="U98"/>
  <c r="T98"/>
  <c r="S98"/>
  <c r="F131"/>
  <c r="V47" l="1"/>
  <c r="T47"/>
  <c r="S47"/>
  <c r="U47"/>
  <c r="D98"/>
  <c r="D131"/>
  <c r="T99"/>
  <c r="S99"/>
  <c r="V99"/>
  <c r="U99"/>
  <c r="F47"/>
  <c r="D47" l="1"/>
  <c r="D99"/>
  <c r="V100"/>
  <c r="U100"/>
  <c r="T100"/>
  <c r="S100"/>
  <c r="F103"/>
  <c r="D100" l="1"/>
  <c r="T101"/>
  <c r="S101"/>
  <c r="V101"/>
  <c r="U101"/>
  <c r="F118"/>
  <c r="V82" l="1"/>
  <c r="T82"/>
  <c r="U82"/>
  <c r="S82"/>
  <c r="D80" s="1"/>
  <c r="D101"/>
  <c r="T102"/>
  <c r="S102"/>
  <c r="V102"/>
  <c r="U102"/>
  <c r="F82"/>
  <c r="S31" l="1"/>
  <c r="U31"/>
  <c r="V31"/>
  <c r="T31"/>
  <c r="D102"/>
  <c r="V103"/>
  <c r="U103"/>
  <c r="T103"/>
  <c r="S103"/>
  <c r="F31"/>
  <c r="D82"/>
  <c r="F119" l="1"/>
  <c r="D103"/>
  <c r="D31"/>
  <c r="U132" l="1"/>
  <c r="V132"/>
  <c r="S132"/>
  <c r="T132"/>
  <c r="F132"/>
  <c r="U61" l="1"/>
  <c r="S61"/>
  <c r="V61"/>
  <c r="T61"/>
  <c r="F61"/>
  <c r="V93" l="1"/>
  <c r="T93"/>
  <c r="U93"/>
  <c r="S93"/>
  <c r="D81" s="1"/>
  <c r="S107"/>
  <c r="T107"/>
  <c r="V107"/>
  <c r="U107"/>
  <c r="F93"/>
  <c r="D61"/>
  <c r="D107" l="1"/>
  <c r="T32"/>
  <c r="S32"/>
  <c r="U32"/>
  <c r="V32"/>
  <c r="D93"/>
  <c r="U108"/>
  <c r="T108"/>
  <c r="V108"/>
  <c r="S108"/>
  <c r="F32"/>
  <c r="S69" l="1"/>
  <c r="U69"/>
  <c r="T69"/>
  <c r="V69"/>
  <c r="D32"/>
  <c r="D108"/>
  <c r="U109"/>
  <c r="T109"/>
  <c r="V109"/>
  <c r="S109"/>
  <c r="F69"/>
  <c r="D69" l="1"/>
  <c r="D109"/>
  <c r="V110"/>
  <c r="U110"/>
  <c r="T110"/>
  <c r="S110"/>
  <c r="F120"/>
  <c r="T104" l="1"/>
  <c r="V104"/>
  <c r="U104"/>
  <c r="S104"/>
  <c r="D110"/>
  <c r="S111"/>
  <c r="T111"/>
  <c r="U111"/>
  <c r="V111"/>
  <c r="F104"/>
  <c r="D111" l="1"/>
  <c r="T83"/>
  <c r="V83"/>
  <c r="S83"/>
  <c r="U83"/>
  <c r="D104"/>
  <c r="S112"/>
  <c r="T112"/>
  <c r="U112"/>
  <c r="V112"/>
  <c r="F83"/>
  <c r="D112" l="1"/>
  <c r="S113"/>
  <c r="T113"/>
  <c r="U113"/>
  <c r="V113"/>
  <c r="F121"/>
  <c r="D83"/>
  <c r="U33" l="1"/>
  <c r="V33"/>
  <c r="T33"/>
  <c r="S33"/>
  <c r="D113"/>
  <c r="U114"/>
  <c r="V114"/>
  <c r="S114"/>
  <c r="T114"/>
  <c r="F33"/>
  <c r="S133" l="1"/>
  <c r="T133"/>
  <c r="U133"/>
  <c r="V133"/>
  <c r="D114"/>
  <c r="U115"/>
  <c r="V115"/>
  <c r="F133"/>
  <c r="S115"/>
  <c r="T115"/>
  <c r="D33"/>
  <c r="D133" l="1"/>
  <c r="D115"/>
  <c r="S116"/>
  <c r="T116"/>
  <c r="U116"/>
  <c r="V116"/>
  <c r="F122"/>
  <c r="D116" l="1"/>
  <c r="S62"/>
  <c r="U62"/>
  <c r="T62"/>
  <c r="V62"/>
  <c r="U117"/>
  <c r="V117"/>
  <c r="S117"/>
  <c r="T117"/>
  <c r="F62"/>
  <c r="U105" l="1"/>
  <c r="S105"/>
  <c r="D132" s="1"/>
  <c r="V105"/>
  <c r="T105"/>
  <c r="D117"/>
  <c r="V118"/>
  <c r="S118"/>
  <c r="T118"/>
  <c r="F105"/>
  <c r="U118"/>
  <c r="D62"/>
  <c r="S84" l="1"/>
  <c r="U84"/>
  <c r="T84"/>
  <c r="V84"/>
  <c r="D118"/>
  <c r="U119"/>
  <c r="V119"/>
  <c r="S119"/>
  <c r="T119"/>
  <c r="F84"/>
  <c r="D105"/>
  <c r="D84" l="1"/>
  <c r="D119"/>
  <c r="S120"/>
  <c r="T120"/>
  <c r="U120"/>
  <c r="V120"/>
  <c r="F123"/>
  <c r="S134" l="1"/>
  <c r="T134"/>
  <c r="U134"/>
  <c r="V134"/>
  <c r="D120"/>
  <c r="F134"/>
  <c r="S121"/>
  <c r="T121"/>
  <c r="U121"/>
  <c r="V121"/>
  <c r="S125" l="1"/>
  <c r="T125"/>
  <c r="F125"/>
  <c r="U125"/>
  <c r="V125"/>
  <c r="D121"/>
  <c r="U122"/>
  <c r="V122"/>
  <c r="S122"/>
  <c r="T122"/>
  <c r="F124"/>
  <c r="D134"/>
  <c r="T135" l="1"/>
  <c r="V135"/>
  <c r="U135"/>
  <c r="S135"/>
  <c r="D125"/>
  <c r="D122"/>
  <c r="F135"/>
  <c r="S123"/>
  <c r="T123"/>
  <c r="U123"/>
  <c r="V123"/>
  <c r="D123" l="1"/>
  <c r="V106"/>
  <c r="T106"/>
  <c r="U106"/>
  <c r="S106"/>
  <c r="D135"/>
  <c r="F106"/>
  <c r="U124"/>
  <c r="V124"/>
  <c r="S124"/>
  <c r="D124" s="1"/>
  <c r="T124"/>
  <c r="D106" l="1"/>
</calcChain>
</file>

<file path=xl/sharedStrings.xml><?xml version="1.0" encoding="utf-8"?>
<sst xmlns="http://schemas.openxmlformats.org/spreadsheetml/2006/main" count="708" uniqueCount="286">
  <si>
    <t>1.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</si>
  <si>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</si>
  <si>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</si>
  <si>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</si>
  <si>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</si>
  <si>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</si>
  <si>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</si>
  <si>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</si>
  <si>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</si>
  <si>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</si>
  <si>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</si>
  <si>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</si>
  <si>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</si>
  <si>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</si>
  <si>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</si>
  <si>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</si>
  <si>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</si>
  <si>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</si>
  <si>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Příjmení a jméno</t>
  </si>
  <si>
    <t>Klub</t>
  </si>
  <si>
    <t>22.</t>
  </si>
  <si>
    <t>23.</t>
  </si>
  <si>
    <t>25.</t>
  </si>
  <si>
    <t>26.</t>
  </si>
  <si>
    <t>27.</t>
  </si>
  <si>
    <t>28.</t>
  </si>
  <si>
    <t>29.</t>
  </si>
  <si>
    <t>30.</t>
  </si>
  <si>
    <t>32.</t>
  </si>
  <si>
    <t>33.</t>
  </si>
  <si>
    <t>Body celkem</t>
  </si>
  <si>
    <t>1. závod</t>
  </si>
  <si>
    <t>2. závod</t>
  </si>
  <si>
    <t>3. závod</t>
  </si>
  <si>
    <t>4. závod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</si>
  <si>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</si>
  <si>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</si>
  <si>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</si>
  <si>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</si>
  <si>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</si>
  <si>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</si>
  <si>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</si>
  <si>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</si>
  <si>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</si>
  <si>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</si>
  <si>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</si>
  <si>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</si>
  <si>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</si>
  <si>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</si>
  <si>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</si>
  <si>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56.</t>
  </si>
  <si>
    <t>57.</t>
  </si>
  <si>
    <t>58.</t>
  </si>
  <si>
    <t>59.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</si>
  <si>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</si>
  <si>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</si>
  <si>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</si>
  <si>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</si>
  <si>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</si>
  <si>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</si>
  <si>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</si>
  <si>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</si>
  <si>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</si>
  <si>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</si>
  <si>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</si>
  <si>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</si>
  <si>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</si>
  <si>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</si>
  <si>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79.</t>
  </si>
  <si>
    <t>80.</t>
  </si>
  <si>
    <t>81.</t>
  </si>
  <si>
    <t>82.</t>
  </si>
  <si>
    <t>84.</t>
  </si>
  <si>
    <t>85.</t>
  </si>
  <si>
    <t>86.</t>
  </si>
  <si>
    <t>88.</t>
  </si>
  <si>
    <t>89.</t>
  </si>
  <si>
    <t>90.</t>
  </si>
  <si>
    <t>91.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</si>
  <si>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</si>
  <si>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</si>
  <si>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</si>
  <si>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</si>
  <si>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</si>
  <si>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</si>
  <si>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</si>
  <si>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</si>
  <si>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</si>
  <si>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</si>
  <si>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</si>
  <si>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</si>
  <si>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</si>
  <si>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110.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</si>
  <si>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</si>
  <si>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</si>
  <si>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</si>
  <si>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</si>
  <si>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</si>
  <si>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</si>
  <si>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</si>
  <si>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</si>
  <si>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</si>
  <si>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</si>
  <si>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</si>
  <si>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135.</t>
  </si>
  <si>
    <t>5. závod</t>
  </si>
  <si>
    <t>* =  pořadatel závodu ( obdrží počet bodů = tři jeho nejlepší závody/3)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</si>
  <si>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</si>
  <si>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</si>
  <si>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</si>
  <si>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</si>
  <si>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</si>
  <si>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</si>
  <si>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</si>
  <si>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</si>
  <si>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Bílý Jakub</t>
  </si>
  <si>
    <t>DOK</t>
  </si>
  <si>
    <t>Šutera Josef</t>
  </si>
  <si>
    <t>CET</t>
  </si>
  <si>
    <t>Budaj Radoslav</t>
  </si>
  <si>
    <t>Martan Jiří</t>
  </si>
  <si>
    <t>VLI</t>
  </si>
  <si>
    <t>Klein Martin</t>
  </si>
  <si>
    <t>LTP</t>
  </si>
  <si>
    <t>Baldrian Petr</t>
  </si>
  <si>
    <t>PGP</t>
  </si>
  <si>
    <t>Hnízdil Matěj</t>
  </si>
  <si>
    <t>KAS</t>
  </si>
  <si>
    <t>Vlach Martin</t>
  </si>
  <si>
    <t>Buk Michal</t>
  </si>
  <si>
    <t>ROU</t>
  </si>
  <si>
    <t>Žejdlík Michal</t>
  </si>
  <si>
    <t>Černý Michal</t>
  </si>
  <si>
    <t>Macek Jiří</t>
  </si>
  <si>
    <t>LIT</t>
  </si>
  <si>
    <t>Nerad Jaroslav</t>
  </si>
  <si>
    <t>Dvořák Pavel</t>
  </si>
  <si>
    <t>LPM</t>
  </si>
  <si>
    <t>Hnízdil Jan</t>
  </si>
  <si>
    <t>Vokalek František</t>
  </si>
  <si>
    <t>Kabát Jan</t>
  </si>
  <si>
    <t>Bozděch Tobiáš</t>
  </si>
  <si>
    <t>KPY</t>
  </si>
  <si>
    <t>Kučerka Jan</t>
  </si>
  <si>
    <t>Simr Pavel</t>
  </si>
  <si>
    <t>Střelba Ondřej</t>
  </si>
  <si>
    <t>Fiala Jakub</t>
  </si>
  <si>
    <t>SLA</t>
  </si>
  <si>
    <t>Kožina Petr</t>
  </si>
  <si>
    <t>Štěpán Petr</t>
  </si>
  <si>
    <t>LDC</t>
  </si>
  <si>
    <t>Valenta Martin</t>
  </si>
  <si>
    <t>Klein Aleš</t>
  </si>
  <si>
    <t>Lukavec Petr</t>
  </si>
  <si>
    <t>SMR</t>
  </si>
  <si>
    <t>Brabenec Pavel</t>
  </si>
  <si>
    <t>Kohl Jiří</t>
  </si>
  <si>
    <t>Vokalek Miroslav</t>
  </si>
  <si>
    <t>Lachman Tomáš</t>
  </si>
  <si>
    <t>Dobeš Václav</t>
  </si>
  <si>
    <t>Kurfürst Pavel</t>
  </si>
  <si>
    <t>FSP</t>
  </si>
  <si>
    <t>Pavlíček Lubomír</t>
  </si>
  <si>
    <t xml:space="preserve">Krejčí Ladislav </t>
  </si>
  <si>
    <t>Baldrianová Barbora</t>
  </si>
  <si>
    <t>VSP</t>
  </si>
  <si>
    <t>Pavlíčková Hana</t>
  </si>
  <si>
    <t>Kožinová Jana</t>
  </si>
  <si>
    <t>Králová Vanda</t>
  </si>
  <si>
    <t>BZP</t>
  </si>
  <si>
    <t>Martanová Daniela</t>
  </si>
  <si>
    <t>Konečná Marcela</t>
  </si>
  <si>
    <t>EKP</t>
  </si>
  <si>
    <t>Votava Matěj</t>
  </si>
  <si>
    <t>KUL</t>
  </si>
  <si>
    <t>Jareš Ondřej</t>
  </si>
  <si>
    <t>Moutvička Ondřej</t>
  </si>
  <si>
    <t>Novák Miloš</t>
  </si>
  <si>
    <t>SCP</t>
  </si>
  <si>
    <t>Martinec Pavel</t>
  </si>
  <si>
    <t>Maleček Vít</t>
  </si>
  <si>
    <t>Lošťáková Ela</t>
  </si>
  <si>
    <t>Lošťáková Ivana</t>
  </si>
  <si>
    <t>Malečková Iva</t>
  </si>
  <si>
    <t>Dudlová Jana</t>
  </si>
  <si>
    <t>ODV</t>
  </si>
  <si>
    <t>Bazinková Blanka</t>
  </si>
  <si>
    <t>Kučerková Romana</t>
  </si>
  <si>
    <t>STB</t>
  </si>
  <si>
    <t>Žejdlíková Eliška</t>
  </si>
  <si>
    <t>Mikulášová Helena</t>
  </si>
  <si>
    <t>Zelená Markéta</t>
  </si>
  <si>
    <t>Kamírová Gabriela</t>
  </si>
  <si>
    <t>Slezáčková Věra</t>
  </si>
  <si>
    <t>Vaňková Saša</t>
  </si>
  <si>
    <t>Hellerová Tereza</t>
  </si>
  <si>
    <t>Krausová Marcela</t>
  </si>
  <si>
    <t>LCV</t>
  </si>
  <si>
    <t>Fuchsová Eliška</t>
  </si>
  <si>
    <t>Rokoš Jan</t>
  </si>
  <si>
    <t>Galuška Jáchym</t>
  </si>
  <si>
    <t>Bazinek Lukáš</t>
  </si>
  <si>
    <t>Louša Ladislav</t>
  </si>
  <si>
    <t>Louša Vítek</t>
  </si>
  <si>
    <t>Pavlík Tobiáš</t>
  </si>
  <si>
    <t>Nosál Stanislav</t>
  </si>
  <si>
    <t>LBE</t>
  </si>
  <si>
    <t>Baldrianová Eva</t>
  </si>
  <si>
    <t>Malečková Pavlína</t>
  </si>
  <si>
    <t>Brotánková Lenka</t>
  </si>
  <si>
    <t>Rančáková Stáňa</t>
  </si>
  <si>
    <t>DKL</t>
  </si>
  <si>
    <t>Kurfürstová Magdalena</t>
  </si>
  <si>
    <t>Krejčová Jana</t>
  </si>
  <si>
    <t>Kovandová Kamila</t>
  </si>
  <si>
    <t>Freyová Michaela</t>
  </si>
  <si>
    <t>Žejdlíková Jitka</t>
  </si>
  <si>
    <t>Dvořáková Kateřina</t>
  </si>
  <si>
    <t>Zábranská Ivana</t>
  </si>
  <si>
    <t>Šperlingová Michaela</t>
  </si>
  <si>
    <t>Šuterová Kateřina</t>
  </si>
  <si>
    <t>Šimková Markéta</t>
  </si>
  <si>
    <t>LME</t>
  </si>
  <si>
    <t>Zenkerová Miluše</t>
  </si>
  <si>
    <t>Galuška Radovan</t>
  </si>
  <si>
    <t>Kučerka Radek</t>
  </si>
  <si>
    <t>Šlemr Ondřej</t>
  </si>
  <si>
    <t>Pleskotovi</t>
  </si>
  <si>
    <t>Dudl Vojtěch</t>
  </si>
  <si>
    <t>Stanko Ondřej</t>
  </si>
  <si>
    <t>Linhart Matyáš</t>
  </si>
  <si>
    <t>Šmídl Matěj</t>
  </si>
  <si>
    <t>Zábranský František</t>
  </si>
  <si>
    <t>Hranáč Ladislav</t>
  </si>
  <si>
    <t>Varhaníková Halka</t>
  </si>
  <si>
    <t>Dudlová Hana</t>
  </si>
  <si>
    <t>Leníková Jana</t>
  </si>
  <si>
    <t>DLT</t>
  </si>
  <si>
    <t>Dobiášová Jitka</t>
  </si>
  <si>
    <t>Hirato Jaroslava</t>
  </si>
  <si>
    <t>Přibilová Barbora</t>
  </si>
  <si>
    <t>Přibilová Markéta</t>
  </si>
  <si>
    <t>Fuchsová Marie</t>
  </si>
  <si>
    <t>Hlavničková Anna</t>
  </si>
  <si>
    <t xml:space="preserve">Linhartová Helena </t>
  </si>
  <si>
    <t>Soukupová Edita</t>
  </si>
  <si>
    <t>Šimková Šárka</t>
  </si>
  <si>
    <t>Baldrian Josef</t>
  </si>
  <si>
    <t>Klein David</t>
  </si>
  <si>
    <t>Vaněk Radovan</t>
  </si>
  <si>
    <t xml:space="preserve">Vaněk Jáchym </t>
  </si>
  <si>
    <t>Galuška Viktor</t>
  </si>
  <si>
    <t>Lukavec Tomáš</t>
  </si>
  <si>
    <t>Brotánek Honzík</t>
  </si>
  <si>
    <t>Šimek Přemysl</t>
  </si>
  <si>
    <t>Duda Mireček</t>
  </si>
  <si>
    <t xml:space="preserve">Šuterovi </t>
  </si>
  <si>
    <t>Budaj Oliver</t>
  </si>
  <si>
    <t>Hirato Jan</t>
  </si>
  <si>
    <t>Soukup Matouš</t>
  </si>
  <si>
    <t>Pavlík Eliáš</t>
  </si>
  <si>
    <t>Mokrý Martínek</t>
  </si>
  <si>
    <t>Šmídl Vítek</t>
  </si>
  <si>
    <t>Smejkal Jiří</t>
  </si>
  <si>
    <t>Pavlík Přemek</t>
  </si>
  <si>
    <t>Hořejší Karolína</t>
  </si>
  <si>
    <t>Kurfürstová Marie</t>
  </si>
  <si>
    <t>Brotánková Klára</t>
  </si>
  <si>
    <t>Hořejší Kristýna</t>
  </si>
  <si>
    <t>Kučerková Adéla</t>
  </si>
  <si>
    <t>Kurfürstová Anna</t>
  </si>
  <si>
    <t>Lukavcová Zuzana</t>
  </si>
  <si>
    <t>Vokalková Jana</t>
  </si>
  <si>
    <t>Mokrá Monika</t>
  </si>
  <si>
    <t>Hirato Jana</t>
  </si>
  <si>
    <t>Duda Miroslav</t>
  </si>
  <si>
    <t>Body (nejlepší závody - 1)</t>
  </si>
  <si>
    <t>53.</t>
  </si>
  <si>
    <t>77.</t>
  </si>
  <si>
    <t>78.</t>
  </si>
  <si>
    <t>87.</t>
  </si>
  <si>
    <t>92.</t>
  </si>
  <si>
    <t>105.</t>
  </si>
  <si>
    <t>111.</t>
  </si>
  <si>
    <t>Pořadí v 1. závodě</t>
  </si>
  <si>
    <t>Body za závod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</si>
</sst>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Border="1"/>
    <xf numFmtId="164" fontId="1" fillId="0" borderId="5" xfId="0" applyNumberFormat="1" applyFont="1" applyFill="1" applyBorder="1"/>
    <xf numFmtId="164" fontId="1" fillId="0" borderId="3" xfId="0" applyNumberFormat="1" applyFont="1" applyFill="1" applyBorder="1"/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164" fontId="1" fillId="0" borderId="4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2" borderId="1" xfId="0" applyNumberFormat="1" applyFill="1" applyBorder="1"/>
    <xf numFmtId="164" fontId="0" fillId="0" borderId="9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tabSelected="1" workbookViewId="0"/>
  </sheetViews>
  <sheetFormatPr defaultRowHeight="15"/>
  <cols>
    <col min="1" max="1" width="11" style="19" customWidth="1"/>
    <col min="2" max="2" width="22.5703125" customWidth="1"/>
    <col min="3" max="3" width="6.5703125" style="19" customWidth="1"/>
    <col min="4" max="4" width="24.85546875" style="30" customWidth="1"/>
    <col min="5" max="5" width="6.7109375" customWidth="1"/>
    <col min="6" max="6" width="12.28515625" style="31" customWidth="1"/>
    <col min="7" max="9" width="3.5703125" style="17" hidden="1" customWidth="1"/>
    <col min="10" max="12" width="9.140625" style="18" customWidth="1"/>
    <col min="13" max="13" width="9.140625" style="15" customWidth="1"/>
    <col min="14" max="16" width="9.140625" style="27"/>
    <col min="17" max="17" width="7.140625" style="19" customWidth="1"/>
    <col min="18" max="18" width="10.5703125" customWidth="1"/>
    <col min="19" max="19" width="10.140625" style="27" bestFit="1" customWidth="1"/>
    <col min="20" max="21" width="10" style="19" bestFit="1" customWidth="1"/>
    <col min="22" max="22" width="10.140625" customWidth="1"/>
  </cols>
  <sheetData>
    <row r="1" spans="1:22" ht="15.75" thickBot="1">
      <c r="A1" s="28" t="s">
        <v>110</v>
      </c>
      <c r="B1" s="5" t="s">
        <v>18</v>
      </c>
      <c r="C1" s="6" t="s">
        <v>19</v>
      </c>
      <c r="D1" s="29" t="s">
        <v>276</v>
      </c>
      <c r="E1" s="4" t="s">
        <v>111</v>
      </c>
      <c r="F1" s="16" t="s">
        <v>30</v>
      </c>
      <c r="G1" s="16"/>
      <c r="H1" s="16"/>
      <c r="I1" s="16"/>
      <c r="J1" s="23" t="s">
        <v>31</v>
      </c>
      <c r="K1" s="24" t="s">
        <v>32</v>
      </c>
      <c r="L1" s="25" t="s">
        <v>33</v>
      </c>
      <c r="M1" s="14" t="s">
        <v>34</v>
      </c>
      <c r="N1" s="26" t="s">
        <v>105</v>
      </c>
      <c r="O1" s="32" t="s">
        <v>112</v>
      </c>
      <c r="P1" s="32" t="s">
        <v>114</v>
      </c>
      <c r="Q1" s="39" t="s">
        <v>106</v>
      </c>
      <c r="S1" s="51" t="s">
        <v>107</v>
      </c>
      <c r="T1" s="19" t="s">
        <v>108</v>
      </c>
      <c r="U1" s="19" t="s">
        <v>109</v>
      </c>
      <c r="V1" t="s">
        <v>113</v>
      </c>
    </row>
    <row r="2" spans="1:22">
      <c r="A2" s="33" t="s">
        <v>0</v>
      </c>
      <c r="B2" s="45" t="s">
        <v>115</v>
      </c>
      <c r="C2" s="46" t="s">
        <v>116</v>
      </c>
      <c r="D2" s="34">
        <f>SUM(S2:V2)</f>
        <v>100</v>
      </c>
      <c r="E2" s="35"/>
      <c r="F2" s="36">
        <f>SUM(J2:P2)</f>
        <v>100</v>
      </c>
      <c r="G2" s="34">
        <v>0</v>
      </c>
      <c r="H2" s="34">
        <v>0</v>
      </c>
      <c r="I2" s="34">
        <v>0</v>
      </c>
      <c r="J2" s="48">
        <v>100</v>
      </c>
      <c r="K2" s="41"/>
      <c r="L2" s="37"/>
      <c r="M2" s="37"/>
      <c r="N2" s="37"/>
      <c r="O2" s="22"/>
      <c r="P2" s="42"/>
      <c r="Q2" s="20"/>
      <c r="S2" s="27">
        <f t="shared" ref="S2:S65" si="0">LARGE(G2:P2,1)</f>
        <v>100</v>
      </c>
      <c r="T2" s="19">
        <f t="shared" ref="T2:T65" si="1">LARGE(G2:P2,2)</f>
        <v>0</v>
      </c>
      <c r="U2" s="19">
        <f t="shared" ref="U2:U65" si="2">LARGE(G2:P2,3)</f>
        <v>0</v>
      </c>
      <c r="V2" s="19">
        <f t="shared" ref="V2:V65" si="3">LARGE(G2:P2,4)</f>
        <v>0</v>
      </c>
    </row>
    <row r="3" spans="1:22">
      <c r="A3" s="9"/>
      <c r="B3" s="13" t="s">
        <v>164</v>
      </c>
      <c r="C3" s="10" t="s">
        <v>165</v>
      </c>
      <c r="D3" s="12">
        <f>SUM(S3:V3)</f>
        <v>100</v>
      </c>
      <c r="E3" s="2"/>
      <c r="F3" s="8">
        <f>SUM(J3:P3)</f>
        <v>100</v>
      </c>
      <c r="G3" s="12">
        <v>0</v>
      </c>
      <c r="H3" s="12">
        <v>0</v>
      </c>
      <c r="I3" s="12">
        <v>0</v>
      </c>
      <c r="J3" s="9">
        <v>100</v>
      </c>
      <c r="K3" s="11"/>
      <c r="L3" s="11"/>
      <c r="M3" s="11"/>
      <c r="N3" s="11"/>
      <c r="O3" s="38"/>
      <c r="P3" s="11"/>
      <c r="Q3" s="20"/>
      <c r="S3" s="27">
        <f t="shared" si="0"/>
        <v>100</v>
      </c>
      <c r="T3" s="19">
        <f t="shared" si="1"/>
        <v>0</v>
      </c>
      <c r="U3" s="19">
        <f t="shared" si="2"/>
        <v>0</v>
      </c>
      <c r="V3" s="19">
        <f t="shared" si="3"/>
        <v>0</v>
      </c>
    </row>
    <row r="4" spans="1:22">
      <c r="A4" s="9" t="s">
        <v>1</v>
      </c>
      <c r="B4" s="13" t="s">
        <v>117</v>
      </c>
      <c r="C4" s="10" t="s">
        <v>118</v>
      </c>
      <c r="D4" s="12">
        <f>SUM(S4:V4)</f>
        <v>97.088234999999997</v>
      </c>
      <c r="E4" s="2"/>
      <c r="F4" s="8">
        <f>SUM(J4:P4)</f>
        <v>97.088234999999997</v>
      </c>
      <c r="G4" s="12">
        <v>0</v>
      </c>
      <c r="H4" s="12">
        <v>0</v>
      </c>
      <c r="I4" s="12">
        <v>0</v>
      </c>
      <c r="J4" s="43">
        <v>97.088234999999997</v>
      </c>
      <c r="K4" s="11"/>
      <c r="L4" s="11"/>
      <c r="M4" s="11"/>
      <c r="N4" s="11"/>
      <c r="O4" s="38"/>
      <c r="P4" s="11"/>
      <c r="Q4" s="20"/>
      <c r="S4" s="27">
        <f t="shared" si="0"/>
        <v>97.088234999999997</v>
      </c>
      <c r="T4" s="19">
        <f t="shared" si="1"/>
        <v>0</v>
      </c>
      <c r="U4" s="19">
        <f t="shared" si="2"/>
        <v>0</v>
      </c>
      <c r="V4" s="19">
        <f t="shared" si="3"/>
        <v>0</v>
      </c>
    </row>
    <row r="5" spans="1:22">
      <c r="A5" s="9" t="s">
        <v>2</v>
      </c>
      <c r="B5" s="13" t="s">
        <v>119</v>
      </c>
      <c r="C5" s="47"/>
      <c r="D5" s="12">
        <f>SUM(S5:V5)</f>
        <v>94.176469999999995</v>
      </c>
      <c r="E5" s="2"/>
      <c r="F5" s="8">
        <f>SUM(J5:P5)</f>
        <v>94.176469999999995</v>
      </c>
      <c r="G5" s="12">
        <v>0</v>
      </c>
      <c r="H5" s="12">
        <v>0</v>
      </c>
      <c r="I5" s="12">
        <v>0</v>
      </c>
      <c r="J5" s="43">
        <v>94.176469999999995</v>
      </c>
      <c r="K5" s="11"/>
      <c r="L5" s="11"/>
      <c r="M5" s="11"/>
      <c r="N5" s="11"/>
      <c r="O5" s="38"/>
      <c r="P5" s="11"/>
      <c r="Q5" s="20"/>
      <c r="S5" s="27">
        <f t="shared" si="0"/>
        <v>94.176469999999995</v>
      </c>
      <c r="T5" s="19">
        <f t="shared" si="1"/>
        <v>0</v>
      </c>
      <c r="U5" s="19">
        <f t="shared" si="2"/>
        <v>0</v>
      </c>
      <c r="V5" s="19">
        <f t="shared" si="3"/>
        <v>0</v>
      </c>
    </row>
    <row r="6" spans="1:22">
      <c r="A6" s="9" t="s">
        <v>3</v>
      </c>
      <c r="B6" s="13" t="s">
        <v>120</v>
      </c>
      <c r="C6" s="10" t="s">
        <v>121</v>
      </c>
      <c r="D6" s="12">
        <f>SUM(S6:V6)</f>
        <v>91.264704999999992</v>
      </c>
      <c r="E6" s="2"/>
      <c r="F6" s="8">
        <f>SUM(J6:P6)</f>
        <v>91.264704999999992</v>
      </c>
      <c r="G6" s="12">
        <v>0</v>
      </c>
      <c r="H6" s="12">
        <v>0</v>
      </c>
      <c r="I6" s="12">
        <v>0</v>
      </c>
      <c r="J6" s="43">
        <v>91.264704999999992</v>
      </c>
      <c r="K6" s="11"/>
      <c r="L6" s="11"/>
      <c r="M6" s="11"/>
      <c r="N6" s="11"/>
      <c r="O6" s="38"/>
      <c r="P6" s="11"/>
      <c r="Q6" s="20"/>
      <c r="S6" s="27">
        <f t="shared" si="0"/>
        <v>91.264704999999992</v>
      </c>
      <c r="T6" s="19">
        <f t="shared" si="1"/>
        <v>0</v>
      </c>
      <c r="U6" s="19">
        <f t="shared" si="2"/>
        <v>0</v>
      </c>
      <c r="V6" s="19">
        <f t="shared" si="3"/>
        <v>0</v>
      </c>
    </row>
    <row r="7" spans="1:22">
      <c r="A7" s="9" t="s">
        <v>4</v>
      </c>
      <c r="B7" s="13" t="s">
        <v>122</v>
      </c>
      <c r="C7" s="10" t="s">
        <v>123</v>
      </c>
      <c r="D7" s="12">
        <f>SUM(S7:V7)</f>
        <v>88.35293999999999</v>
      </c>
      <c r="E7" s="2"/>
      <c r="F7" s="8">
        <f>SUM(J7:P7)</f>
        <v>88.35293999999999</v>
      </c>
      <c r="G7" s="12">
        <v>0</v>
      </c>
      <c r="H7" s="12">
        <v>0</v>
      </c>
      <c r="I7" s="12">
        <v>0</v>
      </c>
      <c r="J7" s="43">
        <v>88.35293999999999</v>
      </c>
      <c r="K7" s="11"/>
      <c r="L7" s="11"/>
      <c r="M7" s="11"/>
      <c r="N7" s="11"/>
      <c r="O7" s="38"/>
      <c r="P7" s="11"/>
      <c r="Q7" s="20"/>
      <c r="S7" s="27">
        <f t="shared" si="0"/>
        <v>88.35293999999999</v>
      </c>
      <c r="T7" s="19">
        <f t="shared" si="1"/>
        <v>0</v>
      </c>
      <c r="U7" s="19">
        <f t="shared" si="2"/>
        <v>0</v>
      </c>
      <c r="V7" s="19">
        <f t="shared" si="3"/>
        <v>0</v>
      </c>
    </row>
    <row r="8" spans="1:22">
      <c r="A8" s="9" t="s">
        <v>5</v>
      </c>
      <c r="B8" s="13" t="s">
        <v>124</v>
      </c>
      <c r="C8" s="10" t="s">
        <v>125</v>
      </c>
      <c r="D8" s="12">
        <f>SUM(S8:V8)</f>
        <v>85.441174999999987</v>
      </c>
      <c r="E8" s="2"/>
      <c r="F8" s="8">
        <f>SUM(J8:P8)</f>
        <v>85.441174999999987</v>
      </c>
      <c r="G8" s="12">
        <v>0</v>
      </c>
      <c r="H8" s="12">
        <v>0</v>
      </c>
      <c r="I8" s="12">
        <v>0</v>
      </c>
      <c r="J8" s="43">
        <v>85.441174999999987</v>
      </c>
      <c r="K8" s="11"/>
      <c r="L8" s="11"/>
      <c r="M8" s="11"/>
      <c r="N8" s="11"/>
      <c r="O8" s="38"/>
      <c r="P8" s="11"/>
      <c r="Q8" s="20"/>
      <c r="S8" s="27">
        <f t="shared" si="0"/>
        <v>85.441174999999987</v>
      </c>
      <c r="T8" s="19">
        <f t="shared" si="1"/>
        <v>0</v>
      </c>
      <c r="U8" s="19">
        <f t="shared" si="2"/>
        <v>0</v>
      </c>
      <c r="V8" s="19">
        <f t="shared" si="3"/>
        <v>0</v>
      </c>
    </row>
    <row r="9" spans="1:22">
      <c r="A9" s="9" t="s">
        <v>6</v>
      </c>
      <c r="B9" s="13" t="s">
        <v>173</v>
      </c>
      <c r="C9" s="10" t="s">
        <v>174</v>
      </c>
      <c r="D9" s="12">
        <f>SUM(S9:V9)</f>
        <v>85</v>
      </c>
      <c r="E9" s="2"/>
      <c r="F9" s="8">
        <f>SUM(J9:P9)</f>
        <v>85</v>
      </c>
      <c r="G9" s="12">
        <v>0</v>
      </c>
      <c r="H9" s="12">
        <v>0</v>
      </c>
      <c r="I9" s="12">
        <v>0</v>
      </c>
      <c r="J9" s="43">
        <v>85</v>
      </c>
      <c r="K9" s="11"/>
      <c r="L9" s="11"/>
      <c r="M9" s="11"/>
      <c r="N9" s="11"/>
      <c r="O9" s="38"/>
      <c r="P9" s="11"/>
      <c r="Q9" s="20"/>
      <c r="S9" s="27">
        <f t="shared" si="0"/>
        <v>85</v>
      </c>
      <c r="T9" s="19">
        <f t="shared" si="1"/>
        <v>0</v>
      </c>
      <c r="U9" s="19">
        <f t="shared" si="2"/>
        <v>0</v>
      </c>
      <c r="V9" s="19">
        <f t="shared" si="3"/>
        <v>0</v>
      </c>
    </row>
    <row r="10" spans="1:22">
      <c r="A10" s="9"/>
      <c r="B10" s="13" t="s">
        <v>181</v>
      </c>
      <c r="C10" s="10" t="s">
        <v>125</v>
      </c>
      <c r="D10" s="12">
        <f>SUM(S10:V10)</f>
        <v>85</v>
      </c>
      <c r="E10" s="2"/>
      <c r="F10" s="8">
        <f>SUM(J10:P10)</f>
        <v>85</v>
      </c>
      <c r="G10" s="12">
        <v>0</v>
      </c>
      <c r="H10" s="12">
        <v>0</v>
      </c>
      <c r="I10" s="12">
        <v>0</v>
      </c>
      <c r="J10" s="9">
        <v>85</v>
      </c>
      <c r="K10" s="11"/>
      <c r="L10" s="11"/>
      <c r="M10" s="11"/>
      <c r="N10" s="11"/>
      <c r="O10" s="38"/>
      <c r="P10" s="11"/>
      <c r="Q10" s="20"/>
      <c r="S10" s="27">
        <f t="shared" si="0"/>
        <v>85</v>
      </c>
      <c r="T10" s="19">
        <f t="shared" si="1"/>
        <v>0</v>
      </c>
      <c r="U10" s="19">
        <f t="shared" si="2"/>
        <v>0</v>
      </c>
      <c r="V10" s="19">
        <f t="shared" si="3"/>
        <v>0</v>
      </c>
    </row>
    <row r="11" spans="1:22">
      <c r="A11" s="9" t="s">
        <v>7</v>
      </c>
      <c r="B11" s="13" t="s">
        <v>126</v>
      </c>
      <c r="C11" s="10" t="s">
        <v>127</v>
      </c>
      <c r="D11" s="12">
        <f>SUM(S11:V11)</f>
        <v>82.529409999999984</v>
      </c>
      <c r="E11" s="2"/>
      <c r="F11" s="8">
        <f>SUM(J11:P11)</f>
        <v>82.529409999999984</v>
      </c>
      <c r="G11" s="12">
        <v>0</v>
      </c>
      <c r="H11" s="12">
        <v>0</v>
      </c>
      <c r="I11" s="12">
        <v>0</v>
      </c>
      <c r="J11" s="43">
        <v>82.529409999999984</v>
      </c>
      <c r="K11" s="11"/>
      <c r="L11" s="11"/>
      <c r="M11" s="11"/>
      <c r="N11" s="11"/>
      <c r="O11" s="38"/>
      <c r="P11" s="11"/>
      <c r="Q11" s="20"/>
      <c r="S11" s="27">
        <f t="shared" si="0"/>
        <v>82.529409999999984</v>
      </c>
      <c r="T11" s="19">
        <f t="shared" si="1"/>
        <v>0</v>
      </c>
      <c r="U11" s="19">
        <f t="shared" si="2"/>
        <v>0</v>
      </c>
      <c r="V11" s="19">
        <f t="shared" si="3"/>
        <v>0</v>
      </c>
    </row>
    <row r="12" spans="1:22">
      <c r="A12" s="9" t="s">
        <v>8</v>
      </c>
      <c r="B12" s="13" t="s">
        <v>166</v>
      </c>
      <c r="C12" s="10" t="s">
        <v>142</v>
      </c>
      <c r="D12" s="12">
        <f>SUM(S12:V12)</f>
        <v>80.2</v>
      </c>
      <c r="E12" s="2"/>
      <c r="F12" s="8">
        <f>SUM(J12:P12)</f>
        <v>80.2</v>
      </c>
      <c r="G12" s="12">
        <v>0</v>
      </c>
      <c r="H12" s="12">
        <v>0</v>
      </c>
      <c r="I12" s="12">
        <v>0</v>
      </c>
      <c r="J12" s="9">
        <v>80.2</v>
      </c>
      <c r="K12" s="11"/>
      <c r="L12" s="11"/>
      <c r="M12" s="11"/>
      <c r="N12" s="11"/>
      <c r="O12" s="38"/>
      <c r="P12" s="11"/>
      <c r="Q12" s="20"/>
      <c r="S12" s="27">
        <f t="shared" si="0"/>
        <v>80.2</v>
      </c>
      <c r="T12" s="19">
        <f t="shared" si="1"/>
        <v>0</v>
      </c>
      <c r="U12" s="19">
        <f t="shared" si="2"/>
        <v>0</v>
      </c>
      <c r="V12" s="19">
        <f t="shared" si="3"/>
        <v>0</v>
      </c>
    </row>
    <row r="13" spans="1:22">
      <c r="A13" s="9" t="s">
        <v>9</v>
      </c>
      <c r="B13" s="13" t="s">
        <v>128</v>
      </c>
      <c r="C13" s="10" t="s">
        <v>125</v>
      </c>
      <c r="D13" s="12">
        <f>SUM(S13:V13)</f>
        <v>79.617644999999982</v>
      </c>
      <c r="E13" s="2"/>
      <c r="F13" s="8">
        <f>SUM(J13:P13)</f>
        <v>79.617644999999982</v>
      </c>
      <c r="G13" s="12">
        <v>0</v>
      </c>
      <c r="H13" s="12">
        <v>0</v>
      </c>
      <c r="I13" s="12">
        <v>0</v>
      </c>
      <c r="J13" s="43">
        <v>79.617644999999982</v>
      </c>
      <c r="K13" s="11"/>
      <c r="L13" s="11"/>
      <c r="M13" s="11"/>
      <c r="N13" s="11"/>
      <c r="O13" s="38"/>
      <c r="P13" s="11"/>
      <c r="Q13" s="20"/>
      <c r="S13" s="27">
        <f t="shared" si="0"/>
        <v>79.617644999999982</v>
      </c>
      <c r="T13" s="19">
        <f t="shared" si="1"/>
        <v>0</v>
      </c>
      <c r="U13" s="19">
        <f t="shared" si="2"/>
        <v>0</v>
      </c>
      <c r="V13" s="19">
        <f t="shared" si="3"/>
        <v>0</v>
      </c>
    </row>
    <row r="14" spans="1:22">
      <c r="A14" s="9" t="s">
        <v>10</v>
      </c>
      <c r="B14" s="13" t="s">
        <v>182</v>
      </c>
      <c r="C14" s="10" t="s">
        <v>125</v>
      </c>
      <c r="D14" s="12">
        <f>SUM(S14:V14)</f>
        <v>79</v>
      </c>
      <c r="E14" s="2"/>
      <c r="F14" s="8">
        <f>SUM(J14:P14)</f>
        <v>79</v>
      </c>
      <c r="G14" s="12">
        <v>0</v>
      </c>
      <c r="H14" s="12">
        <v>0</v>
      </c>
      <c r="I14" s="12">
        <v>0</v>
      </c>
      <c r="J14" s="9">
        <v>79</v>
      </c>
      <c r="K14" s="11"/>
      <c r="L14" s="11"/>
      <c r="M14" s="11"/>
      <c r="N14" s="11"/>
      <c r="O14" s="38"/>
      <c r="P14" s="11"/>
      <c r="Q14" s="20"/>
      <c r="S14" s="27">
        <f t="shared" si="0"/>
        <v>79</v>
      </c>
      <c r="T14" s="19">
        <f t="shared" si="1"/>
        <v>0</v>
      </c>
      <c r="U14" s="19">
        <f t="shared" si="2"/>
        <v>0</v>
      </c>
      <c r="V14" s="19">
        <f t="shared" si="3"/>
        <v>0</v>
      </c>
    </row>
    <row r="15" spans="1:22">
      <c r="A15" s="9" t="s">
        <v>11</v>
      </c>
      <c r="B15" s="13" t="s">
        <v>129</v>
      </c>
      <c r="C15" s="10" t="s">
        <v>130</v>
      </c>
      <c r="D15" s="12">
        <f>SUM(S15:V15)</f>
        <v>76.705879999999979</v>
      </c>
      <c r="E15" s="2"/>
      <c r="F15" s="8">
        <f>SUM(J15:P15)</f>
        <v>76.705879999999979</v>
      </c>
      <c r="G15" s="12">
        <v>0</v>
      </c>
      <c r="H15" s="12">
        <v>0</v>
      </c>
      <c r="I15" s="12">
        <v>0</v>
      </c>
      <c r="J15" s="43">
        <v>76.705879999999979</v>
      </c>
      <c r="K15" s="11"/>
      <c r="L15" s="11"/>
      <c r="M15" s="11"/>
      <c r="N15" s="11"/>
      <c r="O15" s="38"/>
      <c r="P15" s="11"/>
      <c r="Q15" s="20"/>
      <c r="S15" s="27">
        <f t="shared" si="0"/>
        <v>76.705879999999979</v>
      </c>
      <c r="T15" s="19">
        <f t="shared" si="1"/>
        <v>0</v>
      </c>
      <c r="U15" s="19">
        <f t="shared" si="2"/>
        <v>0</v>
      </c>
      <c r="V15" s="19">
        <f t="shared" si="3"/>
        <v>0</v>
      </c>
    </row>
    <row r="16" spans="1:22">
      <c r="A16" s="9" t="s">
        <v>12</v>
      </c>
      <c r="B16" s="13" t="s">
        <v>131</v>
      </c>
      <c r="C16" s="10" t="s">
        <v>123</v>
      </c>
      <c r="D16" s="12">
        <f>SUM(S16:V16)</f>
        <v>73.794114999999977</v>
      </c>
      <c r="E16" s="2"/>
      <c r="F16" s="8">
        <f>SUM(J16:P16)</f>
        <v>73.794114999999977</v>
      </c>
      <c r="G16" s="12">
        <v>0</v>
      </c>
      <c r="H16" s="12">
        <v>0</v>
      </c>
      <c r="I16" s="12">
        <v>0</v>
      </c>
      <c r="J16" s="43">
        <v>73.794114999999977</v>
      </c>
      <c r="K16" s="11"/>
      <c r="L16" s="11"/>
      <c r="M16" s="11"/>
      <c r="N16" s="11"/>
      <c r="O16" s="38"/>
      <c r="P16" s="11"/>
      <c r="Q16" s="20"/>
      <c r="S16" s="27">
        <f t="shared" si="0"/>
        <v>73.794114999999977</v>
      </c>
      <c r="T16" s="19">
        <f t="shared" si="1"/>
        <v>0</v>
      </c>
      <c r="U16" s="19">
        <f t="shared" si="2"/>
        <v>0</v>
      </c>
      <c r="V16" s="19">
        <f t="shared" si="3"/>
        <v>0</v>
      </c>
    </row>
    <row r="17" spans="1:24">
      <c r="A17" s="9" t="s">
        <v>13</v>
      </c>
      <c r="B17" s="13" t="s">
        <v>183</v>
      </c>
      <c r="C17" s="10" t="s">
        <v>165</v>
      </c>
      <c r="D17" s="12">
        <f>SUM(S17:V17)</f>
        <v>73</v>
      </c>
      <c r="E17" s="2"/>
      <c r="F17" s="8">
        <f>SUM(J17:P17)</f>
        <v>73</v>
      </c>
      <c r="G17" s="12">
        <v>0</v>
      </c>
      <c r="H17" s="12">
        <v>0</v>
      </c>
      <c r="I17" s="12">
        <v>0</v>
      </c>
      <c r="J17" s="9">
        <v>73</v>
      </c>
      <c r="K17" s="11"/>
      <c r="L17" s="11"/>
      <c r="M17" s="11"/>
      <c r="N17" s="11"/>
      <c r="O17" s="38"/>
      <c r="P17" s="11"/>
      <c r="Q17" s="20"/>
      <c r="S17" s="27">
        <f t="shared" si="0"/>
        <v>73</v>
      </c>
      <c r="T17" s="19">
        <f t="shared" si="1"/>
        <v>0</v>
      </c>
      <c r="U17" s="19">
        <f t="shared" si="2"/>
        <v>0</v>
      </c>
      <c r="V17" s="19">
        <f t="shared" si="3"/>
        <v>0</v>
      </c>
    </row>
    <row r="18" spans="1:24">
      <c r="A18" s="9" t="s">
        <v>14</v>
      </c>
      <c r="B18" s="13" t="s">
        <v>132</v>
      </c>
      <c r="C18" s="10" t="s">
        <v>130</v>
      </c>
      <c r="D18" s="12">
        <f>SUM(S18:V18)</f>
        <v>70.882349999999974</v>
      </c>
      <c r="E18" s="2"/>
      <c r="F18" s="8">
        <f>SUM(J18:P18)</f>
        <v>70.882349999999974</v>
      </c>
      <c r="G18" s="12">
        <v>0</v>
      </c>
      <c r="H18" s="12">
        <v>0</v>
      </c>
      <c r="I18" s="12">
        <v>0</v>
      </c>
      <c r="J18" s="43">
        <v>70.882349999999974</v>
      </c>
      <c r="K18" s="11"/>
      <c r="L18" s="11"/>
      <c r="M18" s="11"/>
      <c r="N18" s="11"/>
      <c r="O18" s="38"/>
      <c r="P18" s="11"/>
      <c r="Q18" s="20"/>
      <c r="S18" s="27">
        <f t="shared" si="0"/>
        <v>70.882349999999974</v>
      </c>
      <c r="T18" s="19">
        <f t="shared" si="1"/>
        <v>0</v>
      </c>
      <c r="U18" s="19">
        <f t="shared" si="2"/>
        <v>0</v>
      </c>
      <c r="V18" s="19">
        <f t="shared" si="3"/>
        <v>0</v>
      </c>
    </row>
    <row r="19" spans="1:24">
      <c r="A19" s="9" t="s">
        <v>15</v>
      </c>
      <c r="B19" s="13" t="s">
        <v>199</v>
      </c>
      <c r="C19" s="47"/>
      <c r="D19" s="12">
        <f>SUM(S19:V19)</f>
        <v>70</v>
      </c>
      <c r="E19" s="2"/>
      <c r="F19" s="8">
        <f>SUM(J19:P19)</f>
        <v>70</v>
      </c>
      <c r="G19" s="12">
        <v>0</v>
      </c>
      <c r="H19" s="12">
        <v>0</v>
      </c>
      <c r="I19" s="12">
        <v>0</v>
      </c>
      <c r="J19" s="9">
        <v>70</v>
      </c>
      <c r="K19" s="11"/>
      <c r="L19" s="11"/>
      <c r="M19" s="11"/>
      <c r="N19" s="11"/>
      <c r="O19" s="38"/>
      <c r="P19" s="11"/>
      <c r="Q19" s="20"/>
      <c r="S19" s="27">
        <f t="shared" si="0"/>
        <v>70</v>
      </c>
      <c r="T19" s="19">
        <f t="shared" si="1"/>
        <v>0</v>
      </c>
      <c r="U19" s="19">
        <f t="shared" si="2"/>
        <v>0</v>
      </c>
      <c r="V19" s="19">
        <f t="shared" si="3"/>
        <v>0</v>
      </c>
    </row>
    <row r="20" spans="1:24">
      <c r="A20" s="9"/>
      <c r="B20" s="13" t="s">
        <v>207</v>
      </c>
      <c r="C20" s="10" t="s">
        <v>165</v>
      </c>
      <c r="D20" s="12">
        <f>SUM(S20:V20)</f>
        <v>70</v>
      </c>
      <c r="E20" s="2"/>
      <c r="F20" s="8">
        <f>SUM(J20:P20)</f>
        <v>70</v>
      </c>
      <c r="G20" s="12">
        <v>0</v>
      </c>
      <c r="H20" s="12">
        <v>0</v>
      </c>
      <c r="I20" s="12">
        <v>0</v>
      </c>
      <c r="J20" s="9">
        <v>70</v>
      </c>
      <c r="K20" s="44"/>
      <c r="L20" s="44"/>
      <c r="M20" s="11"/>
      <c r="N20" s="11"/>
      <c r="O20" s="38"/>
      <c r="P20" s="11"/>
      <c r="Q20" s="21"/>
      <c r="S20" s="27">
        <f t="shared" si="0"/>
        <v>70</v>
      </c>
      <c r="T20" s="19">
        <f t="shared" si="1"/>
        <v>0</v>
      </c>
      <c r="U20" s="19">
        <f t="shared" si="2"/>
        <v>0</v>
      </c>
      <c r="V20" s="19">
        <f t="shared" si="3"/>
        <v>0</v>
      </c>
    </row>
    <row r="21" spans="1:24">
      <c r="A21" s="9" t="s">
        <v>16</v>
      </c>
      <c r="B21" s="13" t="s">
        <v>175</v>
      </c>
      <c r="C21" s="10" t="s">
        <v>174</v>
      </c>
      <c r="D21" s="12">
        <f>SUM(S21:V21)</f>
        <v>68.2</v>
      </c>
      <c r="E21" s="2"/>
      <c r="F21" s="8">
        <f>SUM(J21:P21)</f>
        <v>68.2</v>
      </c>
      <c r="G21" s="12">
        <v>0</v>
      </c>
      <c r="H21" s="12">
        <v>0</v>
      </c>
      <c r="I21" s="12">
        <v>0</v>
      </c>
      <c r="J21" s="43">
        <v>68.2</v>
      </c>
      <c r="K21" s="11"/>
      <c r="L21" s="11"/>
      <c r="M21" s="11"/>
      <c r="N21" s="11"/>
      <c r="O21" s="38"/>
      <c r="P21" s="11"/>
      <c r="Q21" s="20"/>
      <c r="S21" s="27">
        <f t="shared" si="0"/>
        <v>68.2</v>
      </c>
      <c r="T21" s="19">
        <f t="shared" si="1"/>
        <v>0</v>
      </c>
      <c r="U21" s="19">
        <f t="shared" si="2"/>
        <v>0</v>
      </c>
      <c r="V21" s="19">
        <f t="shared" si="3"/>
        <v>0</v>
      </c>
    </row>
    <row r="22" spans="1:24">
      <c r="A22" s="9" t="s">
        <v>17</v>
      </c>
      <c r="B22" s="13" t="s">
        <v>133</v>
      </c>
      <c r="C22" s="10" t="s">
        <v>134</v>
      </c>
      <c r="D22" s="12">
        <f>SUM(S22:V22)</f>
        <v>67.970584999999971</v>
      </c>
      <c r="E22" s="2"/>
      <c r="F22" s="8">
        <f>SUM(J22:P22)</f>
        <v>67.970584999999971</v>
      </c>
      <c r="G22" s="12">
        <v>0</v>
      </c>
      <c r="H22" s="12">
        <v>0</v>
      </c>
      <c r="I22" s="12">
        <v>0</v>
      </c>
      <c r="J22" s="43">
        <v>67.970584999999971</v>
      </c>
      <c r="K22" s="44"/>
      <c r="L22" s="44"/>
      <c r="M22" s="11"/>
      <c r="N22" s="11"/>
      <c r="O22" s="38"/>
      <c r="P22" s="11"/>
      <c r="Q22" s="21"/>
      <c r="S22" s="27">
        <f t="shared" si="0"/>
        <v>67.970584999999971</v>
      </c>
      <c r="T22" s="19">
        <f t="shared" si="1"/>
        <v>0</v>
      </c>
      <c r="U22" s="19">
        <f t="shared" si="2"/>
        <v>0</v>
      </c>
      <c r="V22" s="19">
        <f t="shared" si="3"/>
        <v>0</v>
      </c>
    </row>
    <row r="23" spans="1:24">
      <c r="A23" s="9" t="s">
        <v>20</v>
      </c>
      <c r="B23" s="13" t="s">
        <v>184</v>
      </c>
      <c r="C23" s="10" t="s">
        <v>185</v>
      </c>
      <c r="D23" s="12">
        <f>SUM(S23:V23)</f>
        <v>67</v>
      </c>
      <c r="E23" s="2"/>
      <c r="F23" s="8">
        <f>SUM(J23:P23)</f>
        <v>67</v>
      </c>
      <c r="G23" s="12">
        <v>0</v>
      </c>
      <c r="H23" s="12">
        <v>0</v>
      </c>
      <c r="I23" s="12">
        <v>0</v>
      </c>
      <c r="J23" s="9">
        <v>67</v>
      </c>
      <c r="K23" s="11"/>
      <c r="L23" s="11"/>
      <c r="M23" s="11"/>
      <c r="N23" s="11"/>
      <c r="O23" s="38"/>
      <c r="P23" s="11"/>
      <c r="Q23" s="20"/>
      <c r="S23" s="27">
        <f t="shared" si="0"/>
        <v>67</v>
      </c>
      <c r="T23" s="19">
        <f t="shared" si="1"/>
        <v>0</v>
      </c>
      <c r="U23" s="19">
        <f t="shared" si="2"/>
        <v>0</v>
      </c>
      <c r="V23" s="19">
        <f t="shared" si="3"/>
        <v>0</v>
      </c>
    </row>
    <row r="24" spans="1:24">
      <c r="A24" s="9" t="s">
        <v>21</v>
      </c>
      <c r="B24" s="13" t="s">
        <v>208</v>
      </c>
      <c r="C24" s="10" t="s">
        <v>165</v>
      </c>
      <c r="D24" s="12">
        <f>SUM(S24:V24)</f>
        <v>65.071428999999995</v>
      </c>
      <c r="E24" s="2"/>
      <c r="F24" s="8">
        <f>SUM(J24:P24)</f>
        <v>65.071428999999995</v>
      </c>
      <c r="G24" s="12">
        <v>0</v>
      </c>
      <c r="H24" s="12">
        <v>0</v>
      </c>
      <c r="I24" s="12">
        <v>0</v>
      </c>
      <c r="J24" s="9">
        <v>65.071428999999995</v>
      </c>
      <c r="K24" s="11"/>
      <c r="L24" s="11"/>
      <c r="M24" s="11"/>
      <c r="N24" s="11"/>
      <c r="O24" s="38"/>
      <c r="P24" s="11"/>
      <c r="Q24" s="20"/>
      <c r="S24" s="27">
        <f t="shared" si="0"/>
        <v>65.071428999999995</v>
      </c>
      <c r="T24" s="19">
        <f t="shared" si="1"/>
        <v>0</v>
      </c>
      <c r="U24" s="19">
        <f t="shared" si="2"/>
        <v>0</v>
      </c>
      <c r="V24" s="19">
        <f t="shared" si="3"/>
        <v>0</v>
      </c>
    </row>
    <row r="25" spans="1:24">
      <c r="A25" s="9"/>
      <c r="B25" s="13" t="s">
        <v>135</v>
      </c>
      <c r="C25" s="10" t="s">
        <v>134</v>
      </c>
      <c r="D25" s="12">
        <f>SUM(S25:V25)</f>
        <v>65.058819999999969</v>
      </c>
      <c r="E25" s="2"/>
      <c r="F25" s="8">
        <f>SUM(J25:P25)</f>
        <v>65.058819999999969</v>
      </c>
      <c r="G25" s="12">
        <v>0</v>
      </c>
      <c r="H25" s="12">
        <v>0</v>
      </c>
      <c r="I25" s="12">
        <v>0</v>
      </c>
      <c r="J25" s="43">
        <v>65.058819999999969</v>
      </c>
      <c r="K25" s="11"/>
      <c r="L25" s="11"/>
      <c r="M25" s="11"/>
      <c r="N25" s="11"/>
      <c r="O25" s="38"/>
      <c r="P25" s="11"/>
      <c r="Q25" s="20"/>
      <c r="S25" s="27">
        <f t="shared" si="0"/>
        <v>65.058819999999969</v>
      </c>
      <c r="T25" s="19">
        <f t="shared" si="1"/>
        <v>0</v>
      </c>
      <c r="U25" s="19">
        <f t="shared" si="2"/>
        <v>0</v>
      </c>
      <c r="V25" s="19">
        <f t="shared" si="3"/>
        <v>0</v>
      </c>
    </row>
    <row r="26" spans="1:24">
      <c r="A26" s="9" t="s">
        <v>22</v>
      </c>
      <c r="B26" s="13" t="s">
        <v>136</v>
      </c>
      <c r="C26" s="10" t="s">
        <v>137</v>
      </c>
      <c r="D26" s="12">
        <f>SUM(S26:V26)</f>
        <v>62.147054999999966</v>
      </c>
      <c r="E26" s="2"/>
      <c r="F26" s="8">
        <f>SUM(J26:P26)</f>
        <v>62.147054999999966</v>
      </c>
      <c r="G26" s="12">
        <v>0</v>
      </c>
      <c r="H26" s="12">
        <v>0</v>
      </c>
      <c r="I26" s="12">
        <v>0</v>
      </c>
      <c r="J26" s="43">
        <v>62.147054999999966</v>
      </c>
      <c r="K26" s="11"/>
      <c r="L26" s="11"/>
      <c r="M26" s="11"/>
      <c r="N26" s="11"/>
      <c r="O26" s="38"/>
      <c r="P26" s="11"/>
      <c r="Q26" s="20"/>
      <c r="S26" s="27">
        <f t="shared" si="0"/>
        <v>62.147054999999966</v>
      </c>
      <c r="T26" s="19">
        <f t="shared" si="1"/>
        <v>0</v>
      </c>
      <c r="U26" s="19">
        <f t="shared" si="2"/>
        <v>0</v>
      </c>
      <c r="V26" s="19">
        <f t="shared" si="3"/>
        <v>0</v>
      </c>
    </row>
    <row r="27" spans="1:24">
      <c r="A27" s="9" t="s">
        <v>23</v>
      </c>
      <c r="B27" s="13" t="s">
        <v>186</v>
      </c>
      <c r="C27" s="10" t="s">
        <v>130</v>
      </c>
      <c r="D27" s="12">
        <f>SUM(S27:V27)</f>
        <v>61</v>
      </c>
      <c r="E27" s="2"/>
      <c r="F27" s="8">
        <f>SUM(J27:P27)</f>
        <v>61</v>
      </c>
      <c r="G27" s="12">
        <v>0</v>
      </c>
      <c r="H27" s="12">
        <v>0</v>
      </c>
      <c r="I27" s="12">
        <v>0</v>
      </c>
      <c r="J27" s="9">
        <v>61</v>
      </c>
      <c r="K27" s="44"/>
      <c r="L27" s="44"/>
      <c r="M27" s="11"/>
      <c r="N27" s="11"/>
      <c r="O27" s="38"/>
      <c r="P27" s="11"/>
      <c r="Q27" s="22"/>
      <c r="S27" s="27">
        <f t="shared" si="0"/>
        <v>61</v>
      </c>
      <c r="T27" s="19">
        <f t="shared" si="1"/>
        <v>0</v>
      </c>
      <c r="U27" s="19">
        <f t="shared" si="2"/>
        <v>0</v>
      </c>
      <c r="V27" s="19">
        <f t="shared" si="3"/>
        <v>0</v>
      </c>
    </row>
    <row r="28" spans="1:24">
      <c r="A28" s="9" t="s">
        <v>24</v>
      </c>
      <c r="B28" s="13" t="s">
        <v>167</v>
      </c>
      <c r="C28" s="10" t="s">
        <v>125</v>
      </c>
      <c r="D28" s="12">
        <f>SUM(S28:V28)</f>
        <v>60.400000000000006</v>
      </c>
      <c r="E28" s="2"/>
      <c r="F28" s="8">
        <f>SUM(J28:P28)</f>
        <v>60.400000000000006</v>
      </c>
      <c r="G28" s="12">
        <v>0</v>
      </c>
      <c r="H28" s="12">
        <v>0</v>
      </c>
      <c r="I28" s="12">
        <v>0</v>
      </c>
      <c r="J28" s="9">
        <v>60.400000000000006</v>
      </c>
      <c r="K28" s="11"/>
      <c r="L28" s="11"/>
      <c r="M28" s="11"/>
      <c r="N28" s="11"/>
      <c r="O28" s="38"/>
      <c r="P28" s="11"/>
      <c r="Q28" s="20"/>
      <c r="S28" s="27">
        <f t="shared" si="0"/>
        <v>60.400000000000006</v>
      </c>
      <c r="T28" s="19">
        <f t="shared" si="1"/>
        <v>0</v>
      </c>
      <c r="U28" s="19">
        <f t="shared" si="2"/>
        <v>0</v>
      </c>
      <c r="V28" s="19">
        <f t="shared" si="3"/>
        <v>0</v>
      </c>
    </row>
    <row r="29" spans="1:24">
      <c r="A29" s="9" t="s">
        <v>25</v>
      </c>
      <c r="B29" s="13" t="s">
        <v>209</v>
      </c>
      <c r="C29" s="47"/>
      <c r="D29" s="12">
        <f>SUM(S29:V29)</f>
        <v>60.142857999999997</v>
      </c>
      <c r="E29" s="2"/>
      <c r="F29" s="8">
        <f>SUM(J29:P29)</f>
        <v>60.142857999999997</v>
      </c>
      <c r="G29" s="12">
        <v>0</v>
      </c>
      <c r="H29" s="12">
        <v>0</v>
      </c>
      <c r="I29" s="12">
        <v>0</v>
      </c>
      <c r="J29" s="9">
        <v>60.142857999999997</v>
      </c>
      <c r="K29" s="11"/>
      <c r="L29" s="11"/>
      <c r="M29" s="11"/>
      <c r="N29" s="11"/>
      <c r="O29" s="38"/>
      <c r="P29" s="11"/>
      <c r="Q29" s="20"/>
      <c r="S29" s="27">
        <f t="shared" si="0"/>
        <v>60.142857999999997</v>
      </c>
      <c r="T29" s="19">
        <f t="shared" si="1"/>
        <v>0</v>
      </c>
      <c r="U29" s="19">
        <f t="shared" si="2"/>
        <v>0</v>
      </c>
      <c r="V29" s="19">
        <f t="shared" si="3"/>
        <v>0</v>
      </c>
    </row>
    <row r="30" spans="1:24">
      <c r="A30" s="9" t="s">
        <v>26</v>
      </c>
      <c r="B30" s="13" t="s">
        <v>138</v>
      </c>
      <c r="C30" s="10" t="s">
        <v>127</v>
      </c>
      <c r="D30" s="12">
        <f>SUM(S30:V30)</f>
        <v>59.235289999999964</v>
      </c>
      <c r="E30" s="2"/>
      <c r="F30" s="8">
        <f>SUM(J30:P30)</f>
        <v>59.235289999999964</v>
      </c>
      <c r="G30" s="12">
        <v>0</v>
      </c>
      <c r="H30" s="12">
        <v>0</v>
      </c>
      <c r="I30" s="12">
        <v>0</v>
      </c>
      <c r="J30" s="43">
        <v>59.235289999999964</v>
      </c>
      <c r="K30" s="11"/>
      <c r="L30" s="11"/>
      <c r="M30" s="11"/>
      <c r="N30" s="11"/>
      <c r="O30" s="38"/>
      <c r="P30" s="11"/>
      <c r="Q30" s="20"/>
      <c r="S30" s="27">
        <f t="shared" si="0"/>
        <v>59.235289999999964</v>
      </c>
      <c r="T30" s="19">
        <f t="shared" si="1"/>
        <v>0</v>
      </c>
      <c r="U30" s="19">
        <f t="shared" si="2"/>
        <v>0</v>
      </c>
      <c r="V30" s="19">
        <f t="shared" si="3"/>
        <v>0</v>
      </c>
      <c r="X30" s="18"/>
    </row>
    <row r="31" spans="1:24">
      <c r="A31" s="9" t="s">
        <v>27</v>
      </c>
      <c r="B31" s="13" t="s">
        <v>200</v>
      </c>
      <c r="C31" s="10" t="s">
        <v>142</v>
      </c>
      <c r="D31" s="12">
        <f>SUM(S31:V31)</f>
        <v>58.5</v>
      </c>
      <c r="E31" s="2"/>
      <c r="F31" s="8">
        <f>SUM(J31:P31)</f>
        <v>58.5</v>
      </c>
      <c r="G31" s="12">
        <v>0</v>
      </c>
      <c r="H31" s="12">
        <v>0</v>
      </c>
      <c r="I31" s="12">
        <v>0</v>
      </c>
      <c r="J31" s="9">
        <v>58.5</v>
      </c>
      <c r="K31" s="44"/>
      <c r="L31" s="44"/>
      <c r="M31" s="11"/>
      <c r="N31" s="11"/>
      <c r="O31" s="38"/>
      <c r="P31" s="11"/>
      <c r="Q31" s="22"/>
      <c r="S31" s="27">
        <f t="shared" si="0"/>
        <v>58.5</v>
      </c>
      <c r="T31" s="19">
        <f t="shared" si="1"/>
        <v>0</v>
      </c>
      <c r="U31" s="19">
        <f t="shared" si="2"/>
        <v>0</v>
      </c>
      <c r="V31" s="19">
        <f t="shared" si="3"/>
        <v>0</v>
      </c>
    </row>
    <row r="32" spans="1:24">
      <c r="A32" s="9"/>
      <c r="B32" s="13" t="s">
        <v>139</v>
      </c>
      <c r="C32" s="47"/>
      <c r="D32" s="12">
        <f>SUM(S32:V32)</f>
        <v>56.323524999999961</v>
      </c>
      <c r="E32" s="2"/>
      <c r="F32" s="8">
        <f>SUM(J32:P32)</f>
        <v>56.323524999999961</v>
      </c>
      <c r="G32" s="12">
        <v>0</v>
      </c>
      <c r="H32" s="12">
        <v>0</v>
      </c>
      <c r="I32" s="12">
        <v>0</v>
      </c>
      <c r="J32" s="43">
        <v>56.323524999999961</v>
      </c>
      <c r="K32" s="11"/>
      <c r="L32" s="11"/>
      <c r="M32" s="11"/>
      <c r="N32" s="11"/>
      <c r="O32" s="38"/>
      <c r="P32" s="11"/>
      <c r="Q32" s="20"/>
      <c r="S32" s="27">
        <f t="shared" si="0"/>
        <v>56.323524999999961</v>
      </c>
      <c r="T32" s="19">
        <f t="shared" si="1"/>
        <v>0</v>
      </c>
      <c r="U32" s="19">
        <f t="shared" si="2"/>
        <v>0</v>
      </c>
      <c r="V32" s="19">
        <f t="shared" si="3"/>
        <v>0</v>
      </c>
    </row>
    <row r="33" spans="1:22">
      <c r="A33" s="9" t="s">
        <v>28</v>
      </c>
      <c r="B33" s="13" t="s">
        <v>210</v>
      </c>
      <c r="C33" s="10" t="s">
        <v>211</v>
      </c>
      <c r="D33" s="12">
        <f>SUM(S33:V33)</f>
        <v>55.214286999999999</v>
      </c>
      <c r="E33" s="2"/>
      <c r="F33" s="8">
        <f>SUM(J33:P33)</f>
        <v>55.214286999999999</v>
      </c>
      <c r="G33" s="12">
        <v>0</v>
      </c>
      <c r="H33" s="12">
        <v>0</v>
      </c>
      <c r="I33" s="12">
        <v>0</v>
      </c>
      <c r="J33" s="9">
        <v>55.214286999999999</v>
      </c>
      <c r="K33" s="11"/>
      <c r="L33" s="11"/>
      <c r="M33" s="11"/>
      <c r="N33" s="11"/>
      <c r="O33" s="38"/>
      <c r="P33" s="11"/>
      <c r="Q33" s="20"/>
      <c r="S33" s="27">
        <f t="shared" si="0"/>
        <v>55.214286999999999</v>
      </c>
      <c r="T33" s="19">
        <f t="shared" si="1"/>
        <v>0</v>
      </c>
      <c r="U33" s="19">
        <f t="shared" si="2"/>
        <v>0</v>
      </c>
      <c r="V33" s="19">
        <f t="shared" si="3"/>
        <v>0</v>
      </c>
    </row>
    <row r="34" spans="1:22">
      <c r="A34" s="9" t="s">
        <v>29</v>
      </c>
      <c r="B34" s="13" t="s">
        <v>187</v>
      </c>
      <c r="C34" s="10" t="s">
        <v>188</v>
      </c>
      <c r="D34" s="12">
        <f>SUM(S34:V34)</f>
        <v>55</v>
      </c>
      <c r="E34" s="2"/>
      <c r="F34" s="8">
        <f>SUM(J34:P34)</f>
        <v>55</v>
      </c>
      <c r="G34" s="12">
        <v>0</v>
      </c>
      <c r="H34" s="12">
        <v>0</v>
      </c>
      <c r="I34" s="12">
        <v>0</v>
      </c>
      <c r="J34" s="9">
        <v>55</v>
      </c>
      <c r="K34" s="44"/>
      <c r="L34" s="44"/>
      <c r="M34" s="11"/>
      <c r="N34" s="11"/>
      <c r="O34" s="38"/>
      <c r="P34" s="11"/>
      <c r="Q34" s="20"/>
      <c r="S34" s="27">
        <f t="shared" si="0"/>
        <v>55</v>
      </c>
      <c r="T34" s="19">
        <f t="shared" si="1"/>
        <v>0</v>
      </c>
      <c r="U34" s="19">
        <f t="shared" si="2"/>
        <v>0</v>
      </c>
      <c r="V34" s="19">
        <f t="shared" si="3"/>
        <v>0</v>
      </c>
    </row>
    <row r="35" spans="1:22">
      <c r="A35" s="9"/>
      <c r="B35" s="13" t="s">
        <v>224</v>
      </c>
      <c r="C35" s="10" t="s">
        <v>142</v>
      </c>
      <c r="D35" s="12">
        <f>SUM(S35:V35)</f>
        <v>55</v>
      </c>
      <c r="E35" s="2"/>
      <c r="F35" s="8">
        <f>SUM(J35:P35)</f>
        <v>55</v>
      </c>
      <c r="G35" s="12">
        <v>0</v>
      </c>
      <c r="H35" s="12">
        <v>0</v>
      </c>
      <c r="I35" s="12">
        <v>0</v>
      </c>
      <c r="J35" s="11">
        <v>55</v>
      </c>
      <c r="K35" s="44"/>
      <c r="L35" s="44"/>
      <c r="M35" s="11"/>
      <c r="N35" s="11"/>
      <c r="O35" s="38"/>
      <c r="P35" s="11"/>
      <c r="Q35" s="22"/>
      <c r="S35" s="27">
        <f t="shared" si="0"/>
        <v>55</v>
      </c>
      <c r="T35" s="19">
        <f t="shared" si="1"/>
        <v>0</v>
      </c>
      <c r="U35" s="19">
        <f t="shared" si="2"/>
        <v>0</v>
      </c>
      <c r="V35" s="19">
        <f t="shared" si="3"/>
        <v>0</v>
      </c>
    </row>
    <row r="36" spans="1:22">
      <c r="A36" s="9"/>
      <c r="B36" s="13" t="s">
        <v>234</v>
      </c>
      <c r="C36" s="10" t="s">
        <v>142</v>
      </c>
      <c r="D36" s="12">
        <f>SUM(S36:V36)</f>
        <v>55</v>
      </c>
      <c r="E36" s="2"/>
      <c r="F36" s="8">
        <f>SUM(J36:P36)</f>
        <v>55</v>
      </c>
      <c r="G36" s="12">
        <v>0</v>
      </c>
      <c r="H36" s="12">
        <v>0</v>
      </c>
      <c r="I36" s="12">
        <v>0</v>
      </c>
      <c r="J36" s="9">
        <v>55</v>
      </c>
      <c r="K36" s="11"/>
      <c r="L36" s="11"/>
      <c r="M36" s="11"/>
      <c r="N36" s="11"/>
      <c r="O36" s="38"/>
      <c r="P36" s="11"/>
      <c r="Q36" s="20"/>
      <c r="S36" s="27">
        <f t="shared" si="0"/>
        <v>55</v>
      </c>
      <c r="T36" s="19">
        <f t="shared" si="1"/>
        <v>0</v>
      </c>
      <c r="U36" s="19">
        <f t="shared" si="2"/>
        <v>0</v>
      </c>
      <c r="V36" s="19">
        <f t="shared" si="3"/>
        <v>0</v>
      </c>
    </row>
    <row r="37" spans="1:22">
      <c r="A37" s="9" t="s">
        <v>35</v>
      </c>
      <c r="B37" s="45" t="s">
        <v>140</v>
      </c>
      <c r="C37" s="46" t="s">
        <v>125</v>
      </c>
      <c r="D37" s="12">
        <f>SUM(S37:V37)</f>
        <v>53.411759999999958</v>
      </c>
      <c r="E37" s="2"/>
      <c r="F37" s="8">
        <f>SUM(J37:P37)</f>
        <v>53.411759999999958</v>
      </c>
      <c r="G37" s="12">
        <v>0</v>
      </c>
      <c r="H37" s="12">
        <v>0</v>
      </c>
      <c r="I37" s="12">
        <v>0</v>
      </c>
      <c r="J37" s="48">
        <v>53.411759999999958</v>
      </c>
      <c r="K37" s="44"/>
      <c r="L37" s="44"/>
      <c r="M37" s="11"/>
      <c r="N37" s="11"/>
      <c r="O37" s="38"/>
      <c r="P37" s="11"/>
      <c r="Q37" s="22"/>
      <c r="S37" s="27">
        <f t="shared" si="0"/>
        <v>53.411759999999958</v>
      </c>
      <c r="T37" s="19">
        <f t="shared" si="1"/>
        <v>0</v>
      </c>
      <c r="U37" s="19">
        <f t="shared" si="2"/>
        <v>0</v>
      </c>
      <c r="V37" s="19">
        <f t="shared" si="3"/>
        <v>0</v>
      </c>
    </row>
    <row r="38" spans="1:22">
      <c r="A38" s="9" t="s">
        <v>36</v>
      </c>
      <c r="B38" s="13" t="s">
        <v>176</v>
      </c>
      <c r="C38" s="10" t="s">
        <v>134</v>
      </c>
      <c r="D38" s="12">
        <f>SUM(S38:V38)</f>
        <v>51.400000000000006</v>
      </c>
      <c r="E38" s="2"/>
      <c r="F38" s="8">
        <f>SUM(J38:P38)</f>
        <v>51.400000000000006</v>
      </c>
      <c r="G38" s="12">
        <v>0</v>
      </c>
      <c r="H38" s="12">
        <v>0</v>
      </c>
      <c r="I38" s="12">
        <v>0</v>
      </c>
      <c r="J38" s="43">
        <v>51.400000000000006</v>
      </c>
      <c r="K38" s="11"/>
      <c r="L38" s="11"/>
      <c r="M38" s="11"/>
      <c r="N38" s="11"/>
      <c r="O38" s="38"/>
      <c r="P38" s="11"/>
      <c r="Q38" s="20"/>
      <c r="S38" s="27">
        <f t="shared" si="0"/>
        <v>51.400000000000006</v>
      </c>
      <c r="T38" s="19">
        <f t="shared" si="1"/>
        <v>0</v>
      </c>
      <c r="U38" s="19">
        <f t="shared" si="2"/>
        <v>0</v>
      </c>
      <c r="V38" s="19">
        <f t="shared" si="3"/>
        <v>0</v>
      </c>
    </row>
    <row r="39" spans="1:22">
      <c r="A39" s="9" t="s">
        <v>37</v>
      </c>
      <c r="B39" s="13" t="s">
        <v>141</v>
      </c>
      <c r="C39" s="10" t="s">
        <v>142</v>
      </c>
      <c r="D39" s="12">
        <f>SUM(S39:V39)</f>
        <v>50.499994999999956</v>
      </c>
      <c r="E39" s="2"/>
      <c r="F39" s="8">
        <f>SUM(J39:P39)</f>
        <v>50.499994999999956</v>
      </c>
      <c r="G39" s="12">
        <v>0</v>
      </c>
      <c r="H39" s="12">
        <v>0</v>
      </c>
      <c r="I39" s="12">
        <v>0</v>
      </c>
      <c r="J39" s="43">
        <v>50.499994999999956</v>
      </c>
      <c r="K39" s="44"/>
      <c r="L39" s="44"/>
      <c r="M39" s="11"/>
      <c r="N39" s="11"/>
      <c r="O39" s="38"/>
      <c r="P39" s="11"/>
      <c r="Q39" s="22"/>
      <c r="S39" s="27">
        <f t="shared" si="0"/>
        <v>50.499994999999956</v>
      </c>
      <c r="T39" s="19">
        <f t="shared" si="1"/>
        <v>0</v>
      </c>
      <c r="U39" s="19">
        <f t="shared" si="2"/>
        <v>0</v>
      </c>
      <c r="V39" s="19">
        <f t="shared" si="3"/>
        <v>0</v>
      </c>
    </row>
    <row r="40" spans="1:22">
      <c r="A40" s="9" t="s">
        <v>38</v>
      </c>
      <c r="B40" s="13" t="s">
        <v>212</v>
      </c>
      <c r="C40" s="10" t="s">
        <v>161</v>
      </c>
      <c r="D40" s="12">
        <f>SUM(S40:V40)</f>
        <v>50.285716000000001</v>
      </c>
      <c r="E40" s="2"/>
      <c r="F40" s="8">
        <f>SUM(J40:P40)</f>
        <v>50.285716000000001</v>
      </c>
      <c r="G40" s="12">
        <v>0</v>
      </c>
      <c r="H40" s="12">
        <v>0</v>
      </c>
      <c r="I40" s="12">
        <v>0</v>
      </c>
      <c r="J40" s="9">
        <v>50.285716000000001</v>
      </c>
      <c r="K40" s="11"/>
      <c r="L40" s="11"/>
      <c r="M40" s="11"/>
      <c r="N40" s="11"/>
      <c r="O40" s="38"/>
      <c r="P40" s="11"/>
      <c r="Q40" s="20"/>
      <c r="S40" s="27">
        <f t="shared" si="0"/>
        <v>50.285716000000001</v>
      </c>
      <c r="T40" s="19">
        <f t="shared" si="1"/>
        <v>0</v>
      </c>
      <c r="U40" s="19">
        <f t="shared" si="2"/>
        <v>0</v>
      </c>
      <c r="V40" s="19">
        <f t="shared" si="3"/>
        <v>0</v>
      </c>
    </row>
    <row r="41" spans="1:22">
      <c r="A41" s="9" t="s">
        <v>39</v>
      </c>
      <c r="B41" s="13" t="s">
        <v>235</v>
      </c>
      <c r="C41" s="10" t="s">
        <v>185</v>
      </c>
      <c r="D41" s="12">
        <f>SUM(S41:V41)</f>
        <v>49.6</v>
      </c>
      <c r="E41" s="2"/>
      <c r="F41" s="8">
        <f>SUM(J41:P41)</f>
        <v>49.6</v>
      </c>
      <c r="G41" s="12">
        <v>0</v>
      </c>
      <c r="H41" s="12">
        <v>0</v>
      </c>
      <c r="I41" s="12">
        <v>0</v>
      </c>
      <c r="J41" s="9">
        <v>49.6</v>
      </c>
      <c r="K41" s="44"/>
      <c r="L41" s="44"/>
      <c r="M41" s="11"/>
      <c r="N41" s="11"/>
      <c r="O41" s="38"/>
      <c r="P41" s="11"/>
      <c r="Q41" s="22"/>
      <c r="S41" s="27">
        <f t="shared" si="0"/>
        <v>49.6</v>
      </c>
      <c r="T41" s="19">
        <f t="shared" si="1"/>
        <v>0</v>
      </c>
      <c r="U41" s="19">
        <f t="shared" si="2"/>
        <v>0</v>
      </c>
      <c r="V41" s="19">
        <f t="shared" si="3"/>
        <v>0</v>
      </c>
    </row>
    <row r="42" spans="1:22">
      <c r="A42" s="9" t="s">
        <v>40</v>
      </c>
      <c r="B42" s="13" t="s">
        <v>189</v>
      </c>
      <c r="C42" s="10" t="s">
        <v>123</v>
      </c>
      <c r="D42" s="12">
        <f>SUM(S42:V42)</f>
        <v>49</v>
      </c>
      <c r="E42" s="2"/>
      <c r="F42" s="8">
        <f>SUM(J42:P42)</f>
        <v>49</v>
      </c>
      <c r="G42" s="12">
        <v>0</v>
      </c>
      <c r="H42" s="12">
        <v>0</v>
      </c>
      <c r="I42" s="12">
        <v>0</v>
      </c>
      <c r="J42" s="9">
        <v>49</v>
      </c>
      <c r="K42" s="11"/>
      <c r="L42" s="11"/>
      <c r="M42" s="11"/>
      <c r="N42" s="11"/>
      <c r="O42" s="38"/>
      <c r="P42" s="11"/>
      <c r="Q42" s="20"/>
      <c r="S42" s="27">
        <f t="shared" si="0"/>
        <v>49</v>
      </c>
      <c r="T42" s="19">
        <f t="shared" si="1"/>
        <v>0</v>
      </c>
      <c r="U42" s="19">
        <f t="shared" si="2"/>
        <v>0</v>
      </c>
      <c r="V42" s="19">
        <f t="shared" si="3"/>
        <v>0</v>
      </c>
    </row>
    <row r="43" spans="1:22">
      <c r="A43" s="9"/>
      <c r="B43" s="45" t="s">
        <v>225</v>
      </c>
      <c r="C43" s="46" t="s">
        <v>188</v>
      </c>
      <c r="D43" s="12">
        <f>SUM(S43:V43)</f>
        <v>49</v>
      </c>
      <c r="E43" s="2"/>
      <c r="F43" s="8">
        <f>SUM(J43:P43)</f>
        <v>49</v>
      </c>
      <c r="G43" s="12">
        <v>0</v>
      </c>
      <c r="H43" s="12">
        <v>0</v>
      </c>
      <c r="I43" s="12">
        <v>0</v>
      </c>
      <c r="J43" s="42">
        <v>49</v>
      </c>
      <c r="K43" s="11"/>
      <c r="L43" s="11"/>
      <c r="M43" s="11"/>
      <c r="N43" s="11"/>
      <c r="O43" s="38"/>
      <c r="P43" s="11"/>
      <c r="Q43" s="20"/>
      <c r="S43" s="27">
        <f t="shared" si="0"/>
        <v>49</v>
      </c>
      <c r="T43" s="19">
        <f t="shared" si="1"/>
        <v>0</v>
      </c>
      <c r="U43" s="19">
        <f t="shared" si="2"/>
        <v>0</v>
      </c>
      <c r="V43" s="19">
        <f t="shared" si="3"/>
        <v>0</v>
      </c>
    </row>
    <row r="44" spans="1:22">
      <c r="A44" s="9" t="s">
        <v>41</v>
      </c>
      <c r="B44" s="13" t="s">
        <v>143</v>
      </c>
      <c r="C44" s="10" t="s">
        <v>134</v>
      </c>
      <c r="D44" s="12">
        <f>SUM(S44:V44)</f>
        <v>47.588229999999953</v>
      </c>
      <c r="E44" s="2"/>
      <c r="F44" s="8">
        <f>SUM(J44:P44)</f>
        <v>47.588229999999953</v>
      </c>
      <c r="G44" s="12">
        <v>0</v>
      </c>
      <c r="H44" s="12">
        <v>0</v>
      </c>
      <c r="I44" s="12">
        <v>0</v>
      </c>
      <c r="J44" s="43">
        <v>47.588229999999953</v>
      </c>
      <c r="K44" s="11"/>
      <c r="L44" s="11"/>
      <c r="M44" s="11"/>
      <c r="N44" s="11"/>
      <c r="O44" s="38"/>
      <c r="P44" s="11"/>
      <c r="Q44" s="20"/>
      <c r="S44" s="27">
        <f t="shared" si="0"/>
        <v>47.588229999999953</v>
      </c>
      <c r="T44" s="19">
        <f t="shared" si="1"/>
        <v>0</v>
      </c>
      <c r="U44" s="19">
        <f t="shared" si="2"/>
        <v>0</v>
      </c>
      <c r="V44" s="19">
        <f t="shared" si="3"/>
        <v>0</v>
      </c>
    </row>
    <row r="45" spans="1:22">
      <c r="A45" s="9" t="s">
        <v>42</v>
      </c>
      <c r="B45" s="13" t="s">
        <v>201</v>
      </c>
      <c r="C45" s="10" t="s">
        <v>130</v>
      </c>
      <c r="D45" s="12">
        <f>SUM(S45:V45)</f>
        <v>47</v>
      </c>
      <c r="E45" s="2"/>
      <c r="F45" s="8">
        <f>SUM(J45:P45)</f>
        <v>47</v>
      </c>
      <c r="G45" s="12">
        <v>0</v>
      </c>
      <c r="H45" s="12">
        <v>0</v>
      </c>
      <c r="I45" s="12">
        <v>0</v>
      </c>
      <c r="J45" s="9">
        <v>47</v>
      </c>
      <c r="K45" s="11"/>
      <c r="L45" s="11"/>
      <c r="M45" s="11"/>
      <c r="N45" s="11"/>
      <c r="O45" s="38"/>
      <c r="P45" s="11"/>
      <c r="Q45" s="20"/>
      <c r="S45" s="27">
        <f t="shared" si="0"/>
        <v>47</v>
      </c>
      <c r="T45" s="19">
        <f t="shared" si="1"/>
        <v>0</v>
      </c>
      <c r="U45" s="19">
        <f t="shared" si="2"/>
        <v>0</v>
      </c>
      <c r="V45" s="19">
        <f t="shared" si="3"/>
        <v>0</v>
      </c>
    </row>
    <row r="46" spans="1:22">
      <c r="A46" s="9" t="s">
        <v>43</v>
      </c>
      <c r="B46" s="13" t="s">
        <v>213</v>
      </c>
      <c r="C46" s="10" t="s">
        <v>130</v>
      </c>
      <c r="D46" s="12">
        <f>SUM(S46:V46)</f>
        <v>45.357145000000003</v>
      </c>
      <c r="E46" s="2"/>
      <c r="F46" s="8">
        <f>SUM(J46:P46)</f>
        <v>45.357145000000003</v>
      </c>
      <c r="G46" s="12">
        <v>0</v>
      </c>
      <c r="H46" s="12">
        <v>0</v>
      </c>
      <c r="I46" s="12">
        <v>0</v>
      </c>
      <c r="J46" s="9">
        <v>45.357145000000003</v>
      </c>
      <c r="K46" s="11"/>
      <c r="L46" s="11"/>
      <c r="M46" s="11"/>
      <c r="N46" s="11"/>
      <c r="O46" s="38"/>
      <c r="P46" s="11"/>
      <c r="Q46" s="20"/>
      <c r="S46" s="27">
        <f t="shared" si="0"/>
        <v>45.357145000000003</v>
      </c>
      <c r="T46" s="19">
        <f t="shared" si="1"/>
        <v>0</v>
      </c>
      <c r="U46" s="19">
        <f t="shared" si="2"/>
        <v>0</v>
      </c>
      <c r="V46" s="19">
        <f t="shared" si="3"/>
        <v>0</v>
      </c>
    </row>
    <row r="47" spans="1:22">
      <c r="A47" s="9" t="s">
        <v>44</v>
      </c>
      <c r="B47" s="13" t="s">
        <v>144</v>
      </c>
      <c r="C47" s="10" t="s">
        <v>130</v>
      </c>
      <c r="D47" s="12">
        <f>SUM(S47:V47)</f>
        <v>44.676464999999951</v>
      </c>
      <c r="E47" s="2"/>
      <c r="F47" s="8">
        <f>SUM(J47:P47)</f>
        <v>44.676464999999951</v>
      </c>
      <c r="G47" s="12">
        <v>0</v>
      </c>
      <c r="H47" s="12">
        <v>0</v>
      </c>
      <c r="I47" s="12">
        <v>0</v>
      </c>
      <c r="J47" s="43">
        <v>44.676464999999951</v>
      </c>
      <c r="K47" s="11"/>
      <c r="L47" s="11"/>
      <c r="M47" s="11"/>
      <c r="N47" s="11"/>
      <c r="O47" s="38"/>
      <c r="P47" s="11"/>
      <c r="Q47" s="20"/>
      <c r="S47" s="27">
        <f t="shared" si="0"/>
        <v>44.676464999999951</v>
      </c>
      <c r="T47" s="19">
        <f t="shared" si="1"/>
        <v>0</v>
      </c>
      <c r="U47" s="19">
        <f t="shared" si="2"/>
        <v>0</v>
      </c>
      <c r="V47" s="19">
        <f t="shared" si="3"/>
        <v>0</v>
      </c>
    </row>
    <row r="48" spans="1:22">
      <c r="A48" s="9" t="s">
        <v>45</v>
      </c>
      <c r="B48" s="13" t="s">
        <v>236</v>
      </c>
      <c r="C48" s="10" t="s">
        <v>237</v>
      </c>
      <c r="D48" s="12">
        <f>SUM(S48:V48)</f>
        <v>44.2</v>
      </c>
      <c r="E48" s="2"/>
      <c r="F48" s="8">
        <f>SUM(J48:P48)</f>
        <v>44.2</v>
      </c>
      <c r="G48" s="12">
        <v>0</v>
      </c>
      <c r="H48" s="12">
        <v>0</v>
      </c>
      <c r="I48" s="12">
        <v>0</v>
      </c>
      <c r="J48" s="9">
        <v>44.2</v>
      </c>
      <c r="K48" s="11"/>
      <c r="L48" s="11"/>
      <c r="M48" s="11"/>
      <c r="N48" s="11"/>
      <c r="O48" s="38"/>
      <c r="P48" s="11"/>
      <c r="Q48" s="20"/>
      <c r="S48" s="27">
        <f t="shared" si="0"/>
        <v>44.2</v>
      </c>
      <c r="T48" s="19">
        <f t="shared" si="1"/>
        <v>0</v>
      </c>
      <c r="U48" s="19">
        <f t="shared" si="2"/>
        <v>0</v>
      </c>
      <c r="V48" s="19">
        <f t="shared" si="3"/>
        <v>0</v>
      </c>
    </row>
    <row r="49" spans="1:22">
      <c r="A49" s="9" t="s">
        <v>46</v>
      </c>
      <c r="B49" s="13" t="s">
        <v>190</v>
      </c>
      <c r="C49" s="10" t="s">
        <v>125</v>
      </c>
      <c r="D49" s="12">
        <f>SUM(S49:V49)</f>
        <v>43</v>
      </c>
      <c r="E49" s="2"/>
      <c r="F49" s="8">
        <f>SUM(J49:P49)</f>
        <v>43</v>
      </c>
      <c r="G49" s="12">
        <v>0</v>
      </c>
      <c r="H49" s="12">
        <v>0</v>
      </c>
      <c r="I49" s="12">
        <v>0</v>
      </c>
      <c r="J49" s="9">
        <v>43</v>
      </c>
      <c r="K49" s="11"/>
      <c r="L49" s="11"/>
      <c r="M49" s="11"/>
      <c r="N49" s="11"/>
      <c r="O49" s="38"/>
      <c r="P49" s="11"/>
      <c r="Q49" s="20"/>
      <c r="S49" s="27">
        <f t="shared" si="0"/>
        <v>43</v>
      </c>
      <c r="T49" s="19">
        <f t="shared" si="1"/>
        <v>0</v>
      </c>
      <c r="U49" s="19">
        <f t="shared" si="2"/>
        <v>0</v>
      </c>
      <c r="V49" s="19">
        <f t="shared" si="3"/>
        <v>0</v>
      </c>
    </row>
    <row r="50" spans="1:22">
      <c r="A50" s="9"/>
      <c r="B50" s="13" t="s">
        <v>226</v>
      </c>
      <c r="C50" s="10" t="s">
        <v>142</v>
      </c>
      <c r="D50" s="12">
        <f>SUM(S50:V50)</f>
        <v>43</v>
      </c>
      <c r="E50" s="2"/>
      <c r="F50" s="8">
        <f>SUM(J50:P50)</f>
        <v>43</v>
      </c>
      <c r="G50" s="12">
        <v>0</v>
      </c>
      <c r="H50" s="12">
        <v>0</v>
      </c>
      <c r="I50" s="12">
        <v>0</v>
      </c>
      <c r="J50" s="11">
        <v>43</v>
      </c>
      <c r="K50" s="11"/>
      <c r="L50" s="11"/>
      <c r="M50" s="11"/>
      <c r="N50" s="11"/>
      <c r="O50" s="38"/>
      <c r="P50" s="11"/>
      <c r="Q50" s="20"/>
      <c r="S50" s="27">
        <f t="shared" si="0"/>
        <v>43</v>
      </c>
      <c r="T50" s="19">
        <f t="shared" si="1"/>
        <v>0</v>
      </c>
      <c r="U50" s="19">
        <f t="shared" si="2"/>
        <v>0</v>
      </c>
      <c r="V50" s="19">
        <f t="shared" si="3"/>
        <v>0</v>
      </c>
    </row>
    <row r="51" spans="1:22">
      <c r="A51" s="9" t="s">
        <v>47</v>
      </c>
      <c r="B51" s="13" t="s">
        <v>145</v>
      </c>
      <c r="C51" s="10" t="s">
        <v>125</v>
      </c>
      <c r="D51" s="12">
        <f>SUM(S51:V51)</f>
        <v>41.764699999999948</v>
      </c>
      <c r="E51" s="2"/>
      <c r="F51" s="8">
        <f>SUM(J51:P51)</f>
        <v>41.764699999999948</v>
      </c>
      <c r="G51" s="12">
        <v>0</v>
      </c>
      <c r="H51" s="12">
        <v>0</v>
      </c>
      <c r="I51" s="12">
        <v>0</v>
      </c>
      <c r="J51" s="43">
        <v>41.764699999999948</v>
      </c>
      <c r="K51" s="11"/>
      <c r="L51" s="11"/>
      <c r="M51" s="11"/>
      <c r="N51" s="11"/>
      <c r="O51" s="38"/>
      <c r="P51" s="11"/>
      <c r="Q51" s="20"/>
      <c r="S51" s="27">
        <f t="shared" si="0"/>
        <v>41.764699999999948</v>
      </c>
      <c r="T51" s="19">
        <f t="shared" si="1"/>
        <v>0</v>
      </c>
      <c r="U51" s="19">
        <f t="shared" si="2"/>
        <v>0</v>
      </c>
      <c r="V51" s="19">
        <f t="shared" si="3"/>
        <v>0</v>
      </c>
    </row>
    <row r="52" spans="1:22">
      <c r="A52" s="9" t="s">
        <v>48</v>
      </c>
      <c r="B52" s="13" t="s">
        <v>168</v>
      </c>
      <c r="C52" s="10" t="s">
        <v>169</v>
      </c>
      <c r="D52" s="12">
        <f>SUM(S52:V52)</f>
        <v>40.600000000000009</v>
      </c>
      <c r="E52" s="2"/>
      <c r="F52" s="8">
        <f>SUM(J52:P52)</f>
        <v>40.600000000000009</v>
      </c>
      <c r="G52" s="12">
        <v>0</v>
      </c>
      <c r="H52" s="12">
        <v>0</v>
      </c>
      <c r="I52" s="12">
        <v>0</v>
      </c>
      <c r="J52" s="9">
        <v>40.600000000000009</v>
      </c>
      <c r="K52" s="44"/>
      <c r="L52" s="44"/>
      <c r="M52" s="11"/>
      <c r="N52" s="11"/>
      <c r="O52" s="38"/>
      <c r="P52" s="11"/>
      <c r="Q52" s="22"/>
      <c r="S52" s="27">
        <f t="shared" si="0"/>
        <v>40.600000000000009</v>
      </c>
      <c r="T52" s="19">
        <f t="shared" si="1"/>
        <v>0</v>
      </c>
      <c r="U52" s="19">
        <f t="shared" si="2"/>
        <v>0</v>
      </c>
      <c r="V52" s="19">
        <f t="shared" si="3"/>
        <v>0</v>
      </c>
    </row>
    <row r="53" spans="1:22">
      <c r="A53" s="9" t="s">
        <v>49</v>
      </c>
      <c r="B53" s="13" t="s">
        <v>214</v>
      </c>
      <c r="C53" s="10" t="s">
        <v>142</v>
      </c>
      <c r="D53" s="12">
        <f>SUM(S53:V53)</f>
        <v>40.428574000000005</v>
      </c>
      <c r="E53" s="2"/>
      <c r="F53" s="8">
        <f>SUM(J53:P53)</f>
        <v>40.428574000000005</v>
      </c>
      <c r="G53" s="12">
        <v>0</v>
      </c>
      <c r="H53" s="12">
        <v>0</v>
      </c>
      <c r="I53" s="12">
        <v>0</v>
      </c>
      <c r="J53" s="9">
        <v>40.428574000000005</v>
      </c>
      <c r="K53" s="44"/>
      <c r="L53" s="44"/>
      <c r="M53" s="11"/>
      <c r="N53" s="11"/>
      <c r="O53" s="38"/>
      <c r="P53" s="11"/>
      <c r="Q53" s="22"/>
      <c r="S53" s="27">
        <f t="shared" si="0"/>
        <v>40.428574000000005</v>
      </c>
      <c r="T53" s="19">
        <f t="shared" si="1"/>
        <v>0</v>
      </c>
      <c r="U53" s="19">
        <f t="shared" si="2"/>
        <v>0</v>
      </c>
      <c r="V53" s="19">
        <f t="shared" si="3"/>
        <v>0</v>
      </c>
    </row>
    <row r="54" spans="1:22">
      <c r="A54" s="9" t="s">
        <v>277</v>
      </c>
      <c r="B54" s="13" t="s">
        <v>246</v>
      </c>
      <c r="C54" s="10" t="s">
        <v>222</v>
      </c>
      <c r="D54" s="12">
        <f>SUM(S54:V54)</f>
        <v>40</v>
      </c>
      <c r="E54" s="2"/>
      <c r="F54" s="8">
        <f>SUM(J54:P54)</f>
        <v>40</v>
      </c>
      <c r="G54" s="12">
        <v>0</v>
      </c>
      <c r="H54" s="12">
        <v>0</v>
      </c>
      <c r="I54" s="12">
        <v>0</v>
      </c>
      <c r="J54" s="43">
        <v>40</v>
      </c>
      <c r="K54" s="11"/>
      <c r="L54" s="11"/>
      <c r="M54" s="11"/>
      <c r="N54" s="11"/>
      <c r="O54" s="38"/>
      <c r="P54" s="11"/>
      <c r="Q54" s="20"/>
      <c r="S54" s="27">
        <f t="shared" si="0"/>
        <v>40</v>
      </c>
      <c r="T54" s="19">
        <f t="shared" si="1"/>
        <v>0</v>
      </c>
      <c r="U54" s="19">
        <f t="shared" si="2"/>
        <v>0</v>
      </c>
      <c r="V54" s="19">
        <f t="shared" si="3"/>
        <v>0</v>
      </c>
    </row>
    <row r="55" spans="1:22">
      <c r="A55" s="9"/>
      <c r="B55" s="13" t="s">
        <v>247</v>
      </c>
      <c r="C55" s="10" t="s">
        <v>165</v>
      </c>
      <c r="D55" s="12">
        <f>SUM(S55:V55)</f>
        <v>40</v>
      </c>
      <c r="E55" s="2"/>
      <c r="F55" s="8">
        <f>SUM(J55:P55)</f>
        <v>40</v>
      </c>
      <c r="G55" s="12">
        <v>0</v>
      </c>
      <c r="H55" s="12">
        <v>0</v>
      </c>
      <c r="I55" s="12">
        <v>0</v>
      </c>
      <c r="J55" s="9">
        <v>40</v>
      </c>
      <c r="K55" s="11"/>
      <c r="L55" s="11"/>
      <c r="M55" s="11"/>
      <c r="N55" s="11"/>
      <c r="O55" s="38"/>
      <c r="P55" s="11"/>
      <c r="Q55" s="20"/>
      <c r="S55" s="27">
        <f t="shared" si="0"/>
        <v>40</v>
      </c>
      <c r="T55" s="19">
        <f t="shared" si="1"/>
        <v>0</v>
      </c>
      <c r="U55" s="19">
        <f t="shared" si="2"/>
        <v>0</v>
      </c>
      <c r="V55" s="19">
        <f t="shared" si="3"/>
        <v>0</v>
      </c>
    </row>
    <row r="56" spans="1:22">
      <c r="A56" s="9"/>
      <c r="B56" s="13" t="s">
        <v>265</v>
      </c>
      <c r="C56" s="10" t="s">
        <v>142</v>
      </c>
      <c r="D56" s="12">
        <f>SUM(S56:V56)</f>
        <v>40</v>
      </c>
      <c r="E56" s="2"/>
      <c r="F56" s="8">
        <f>SUM(J56:P56)</f>
        <v>40</v>
      </c>
      <c r="G56" s="12">
        <v>0</v>
      </c>
      <c r="H56" s="12">
        <v>0</v>
      </c>
      <c r="I56" s="12">
        <v>0</v>
      </c>
      <c r="J56" s="9">
        <v>40</v>
      </c>
      <c r="K56" s="11"/>
      <c r="L56" s="11"/>
      <c r="M56" s="11"/>
      <c r="N56" s="11"/>
      <c r="O56" s="38"/>
      <c r="P56" s="11"/>
      <c r="Q56" s="20"/>
      <c r="S56" s="27">
        <f t="shared" si="0"/>
        <v>40</v>
      </c>
      <c r="T56" s="19">
        <f t="shared" si="1"/>
        <v>0</v>
      </c>
      <c r="U56" s="19">
        <f t="shared" si="2"/>
        <v>0</v>
      </c>
      <c r="V56" s="19">
        <f t="shared" si="3"/>
        <v>0</v>
      </c>
    </row>
    <row r="57" spans="1:22">
      <c r="A57" s="9" t="s">
        <v>50</v>
      </c>
      <c r="B57" s="13" t="s">
        <v>146</v>
      </c>
      <c r="C57" s="10" t="s">
        <v>147</v>
      </c>
      <c r="D57" s="12">
        <f>SUM(S57:V57)</f>
        <v>38.852934999999945</v>
      </c>
      <c r="E57" s="2"/>
      <c r="F57" s="8">
        <f>SUM(J57:P57)</f>
        <v>38.852934999999945</v>
      </c>
      <c r="G57" s="12">
        <v>0</v>
      </c>
      <c r="H57" s="12">
        <v>0</v>
      </c>
      <c r="I57" s="12">
        <v>0</v>
      </c>
      <c r="J57" s="43">
        <v>38.852934999999945</v>
      </c>
      <c r="K57" s="44"/>
      <c r="L57" s="44"/>
      <c r="M57" s="11"/>
      <c r="N57" s="11"/>
      <c r="O57" s="38"/>
      <c r="P57" s="11"/>
      <c r="Q57" s="22"/>
      <c r="S57" s="27">
        <f t="shared" si="0"/>
        <v>38.852934999999945</v>
      </c>
      <c r="T57" s="19">
        <f t="shared" si="1"/>
        <v>0</v>
      </c>
      <c r="U57" s="19">
        <f t="shared" si="2"/>
        <v>0</v>
      </c>
      <c r="V57" s="19">
        <f t="shared" si="3"/>
        <v>0</v>
      </c>
    </row>
    <row r="58" spans="1:22">
      <c r="A58" s="9" t="s">
        <v>51</v>
      </c>
      <c r="B58" s="13" t="s">
        <v>238</v>
      </c>
      <c r="C58" s="10" t="s">
        <v>130</v>
      </c>
      <c r="D58" s="12">
        <f>SUM(S58:V58)</f>
        <v>38.800000000000004</v>
      </c>
      <c r="E58" s="2"/>
      <c r="F58" s="8">
        <f>SUM(J58:P58)</f>
        <v>38.800000000000004</v>
      </c>
      <c r="G58" s="12">
        <v>0</v>
      </c>
      <c r="H58" s="12">
        <v>0</v>
      </c>
      <c r="I58" s="12">
        <v>0</v>
      </c>
      <c r="J58" s="9">
        <v>38.800000000000004</v>
      </c>
      <c r="K58" s="11"/>
      <c r="L58" s="11"/>
      <c r="M58" s="11"/>
      <c r="N58" s="11"/>
      <c r="O58" s="38"/>
      <c r="P58" s="11"/>
      <c r="Q58" s="20"/>
      <c r="S58" s="27">
        <f t="shared" si="0"/>
        <v>38.800000000000004</v>
      </c>
      <c r="T58" s="19">
        <f t="shared" si="1"/>
        <v>0</v>
      </c>
      <c r="U58" s="19">
        <f t="shared" si="2"/>
        <v>0</v>
      </c>
      <c r="V58" s="19">
        <f t="shared" si="3"/>
        <v>0</v>
      </c>
    </row>
    <row r="59" spans="1:22">
      <c r="A59" s="9" t="s">
        <v>52</v>
      </c>
      <c r="B59" s="13" t="s">
        <v>248</v>
      </c>
      <c r="C59" s="10" t="s">
        <v>123</v>
      </c>
      <c r="D59" s="12">
        <f>SUM(S59:V59)</f>
        <v>37.705882000000003</v>
      </c>
      <c r="E59" s="2"/>
      <c r="F59" s="8">
        <f>SUM(J59:P59)</f>
        <v>37.705882000000003</v>
      </c>
      <c r="G59" s="12">
        <v>0</v>
      </c>
      <c r="H59" s="12">
        <v>0</v>
      </c>
      <c r="I59" s="12">
        <v>0</v>
      </c>
      <c r="J59" s="9">
        <v>37.705882000000003</v>
      </c>
      <c r="K59" s="11"/>
      <c r="L59" s="11"/>
      <c r="M59" s="11"/>
      <c r="N59" s="11"/>
      <c r="O59" s="38"/>
      <c r="P59" s="11"/>
      <c r="Q59" s="20"/>
      <c r="S59" s="27">
        <f t="shared" si="0"/>
        <v>37.705882000000003</v>
      </c>
      <c r="T59" s="19">
        <f t="shared" si="1"/>
        <v>0</v>
      </c>
      <c r="U59" s="19">
        <f t="shared" si="2"/>
        <v>0</v>
      </c>
      <c r="V59" s="19">
        <f t="shared" si="3"/>
        <v>0</v>
      </c>
    </row>
    <row r="60" spans="1:22">
      <c r="A60" s="9" t="s">
        <v>53</v>
      </c>
      <c r="B60" s="13" t="s">
        <v>191</v>
      </c>
      <c r="C60" s="10" t="s">
        <v>125</v>
      </c>
      <c r="D60" s="12">
        <f>SUM(S60:V60)</f>
        <v>37</v>
      </c>
      <c r="E60" s="2"/>
      <c r="F60" s="8">
        <f>SUM(J60:P60)</f>
        <v>37</v>
      </c>
      <c r="G60" s="12">
        <v>0</v>
      </c>
      <c r="H60" s="12">
        <v>0</v>
      </c>
      <c r="I60" s="12">
        <v>0</v>
      </c>
      <c r="J60" s="9">
        <v>37</v>
      </c>
      <c r="K60" s="11"/>
      <c r="L60" s="11"/>
      <c r="M60" s="11"/>
      <c r="N60" s="11"/>
      <c r="O60" s="38"/>
      <c r="P60" s="11"/>
      <c r="Q60" s="20"/>
      <c r="S60" s="27">
        <f t="shared" si="0"/>
        <v>37</v>
      </c>
      <c r="T60" s="19">
        <f t="shared" si="1"/>
        <v>0</v>
      </c>
      <c r="U60" s="19">
        <f t="shared" si="2"/>
        <v>0</v>
      </c>
      <c r="V60" s="19">
        <f t="shared" si="3"/>
        <v>0</v>
      </c>
    </row>
    <row r="61" spans="1:22">
      <c r="A61" s="9"/>
      <c r="B61" s="13" t="s">
        <v>227</v>
      </c>
      <c r="C61" s="47"/>
      <c r="D61" s="12">
        <f>SUM(S61:V61)</f>
        <v>37</v>
      </c>
      <c r="E61" s="2"/>
      <c r="F61" s="8">
        <f>SUM(J61:P61)</f>
        <v>37</v>
      </c>
      <c r="G61" s="12">
        <v>0</v>
      </c>
      <c r="H61" s="12">
        <v>0</v>
      </c>
      <c r="I61" s="12">
        <v>0</v>
      </c>
      <c r="J61" s="11">
        <v>37</v>
      </c>
      <c r="K61" s="11"/>
      <c r="L61" s="11"/>
      <c r="M61" s="11"/>
      <c r="N61" s="11"/>
      <c r="O61" s="38"/>
      <c r="P61" s="11"/>
      <c r="Q61" s="20"/>
      <c r="S61" s="27">
        <f t="shared" si="0"/>
        <v>37</v>
      </c>
      <c r="T61" s="19">
        <f t="shared" si="1"/>
        <v>0</v>
      </c>
      <c r="U61" s="19">
        <f t="shared" si="2"/>
        <v>0</v>
      </c>
      <c r="V61" s="19">
        <f t="shared" si="3"/>
        <v>0</v>
      </c>
    </row>
    <row r="62" spans="1:22">
      <c r="A62" s="9" t="s">
        <v>54</v>
      </c>
      <c r="B62" s="13" t="s">
        <v>148</v>
      </c>
      <c r="C62" s="10" t="s">
        <v>125</v>
      </c>
      <c r="D62" s="12">
        <f>SUM(S62:V62)</f>
        <v>35.941169999999943</v>
      </c>
      <c r="E62" s="2"/>
      <c r="F62" s="8">
        <f>SUM(J62:P62)</f>
        <v>35.941169999999943</v>
      </c>
      <c r="G62" s="12">
        <v>0</v>
      </c>
      <c r="H62" s="12">
        <v>0</v>
      </c>
      <c r="I62" s="12">
        <v>0</v>
      </c>
      <c r="J62" s="43">
        <v>35.941169999999943</v>
      </c>
      <c r="K62" s="11"/>
      <c r="L62" s="11"/>
      <c r="M62" s="11"/>
      <c r="N62" s="11"/>
      <c r="O62" s="38"/>
      <c r="P62" s="11"/>
      <c r="Q62" s="20"/>
      <c r="S62" s="27">
        <f t="shared" si="0"/>
        <v>35.941169999999943</v>
      </c>
      <c r="T62" s="19">
        <f t="shared" si="1"/>
        <v>0</v>
      </c>
      <c r="U62" s="19">
        <f t="shared" si="2"/>
        <v>0</v>
      </c>
      <c r="V62" s="19">
        <f t="shared" si="3"/>
        <v>0</v>
      </c>
    </row>
    <row r="63" spans="1:22">
      <c r="A63" s="9" t="s">
        <v>55</v>
      </c>
      <c r="B63" s="13" t="s">
        <v>266</v>
      </c>
      <c r="C63" s="10" t="s">
        <v>161</v>
      </c>
      <c r="D63" s="12">
        <f>SUM(S63:V63)</f>
        <v>35.666669999999996</v>
      </c>
      <c r="E63" s="2"/>
      <c r="F63" s="8">
        <f>SUM(J63:P63)</f>
        <v>35.666669999999996</v>
      </c>
      <c r="G63" s="12">
        <v>0</v>
      </c>
      <c r="H63" s="12">
        <v>0</v>
      </c>
      <c r="I63" s="12">
        <v>0</v>
      </c>
      <c r="J63" s="9">
        <v>35.666669999999996</v>
      </c>
      <c r="K63" s="11"/>
      <c r="L63" s="11"/>
      <c r="M63" s="11"/>
      <c r="N63" s="11"/>
      <c r="O63" s="38"/>
      <c r="P63" s="11"/>
      <c r="Q63" s="20"/>
      <c r="S63" s="27">
        <f t="shared" si="0"/>
        <v>35.666669999999996</v>
      </c>
      <c r="T63" s="19">
        <f t="shared" si="1"/>
        <v>0</v>
      </c>
      <c r="U63" s="19">
        <f t="shared" si="2"/>
        <v>0</v>
      </c>
      <c r="V63" s="19">
        <f t="shared" si="3"/>
        <v>0</v>
      </c>
    </row>
    <row r="64" spans="1:22">
      <c r="A64" s="9" t="s">
        <v>56</v>
      </c>
      <c r="B64" s="13" t="s">
        <v>215</v>
      </c>
      <c r="C64" s="10" t="s">
        <v>142</v>
      </c>
      <c r="D64" s="12">
        <f>SUM(S64:V64)</f>
        <v>35.500003000000007</v>
      </c>
      <c r="E64" s="2"/>
      <c r="F64" s="8">
        <f>SUM(J64:P64)</f>
        <v>35.500003000000007</v>
      </c>
      <c r="G64" s="12">
        <v>0</v>
      </c>
      <c r="H64" s="12">
        <v>0</v>
      </c>
      <c r="I64" s="12">
        <v>0</v>
      </c>
      <c r="J64" s="9">
        <v>35.500003000000007</v>
      </c>
      <c r="K64" s="44"/>
      <c r="L64" s="44"/>
      <c r="M64" s="11"/>
      <c r="N64" s="11"/>
      <c r="O64" s="38"/>
      <c r="P64" s="11"/>
      <c r="Q64" s="20"/>
      <c r="S64" s="27">
        <f t="shared" si="0"/>
        <v>35.500003000000007</v>
      </c>
      <c r="T64" s="19">
        <f t="shared" si="1"/>
        <v>0</v>
      </c>
      <c r="U64" s="19">
        <f t="shared" si="2"/>
        <v>0</v>
      </c>
      <c r="V64" s="19">
        <f t="shared" si="3"/>
        <v>0</v>
      </c>
    </row>
    <row r="65" spans="1:22">
      <c r="A65" s="9"/>
      <c r="B65" s="13" t="s">
        <v>202</v>
      </c>
      <c r="C65" s="47"/>
      <c r="D65" s="12">
        <f>SUM(S65:V65)</f>
        <v>35.5</v>
      </c>
      <c r="E65" s="2"/>
      <c r="F65" s="8">
        <f>SUM(J65:P65)</f>
        <v>35.5</v>
      </c>
      <c r="G65" s="12">
        <v>0</v>
      </c>
      <c r="H65" s="12">
        <v>0</v>
      </c>
      <c r="I65" s="12">
        <v>0</v>
      </c>
      <c r="J65" s="9">
        <v>35.5</v>
      </c>
      <c r="K65" s="11"/>
      <c r="L65" s="11"/>
      <c r="M65" s="11"/>
      <c r="N65" s="11"/>
      <c r="O65" s="38"/>
      <c r="P65" s="11"/>
      <c r="Q65" s="20"/>
      <c r="S65" s="27">
        <f t="shared" si="0"/>
        <v>35.5</v>
      </c>
      <c r="T65" s="19">
        <f t="shared" si="1"/>
        <v>0</v>
      </c>
      <c r="U65" s="19">
        <f t="shared" si="2"/>
        <v>0</v>
      </c>
      <c r="V65" s="19">
        <f t="shared" si="3"/>
        <v>0</v>
      </c>
    </row>
    <row r="66" spans="1:22">
      <c r="A66" s="9" t="s">
        <v>57</v>
      </c>
      <c r="B66" s="13" t="s">
        <v>249</v>
      </c>
      <c r="C66" s="47"/>
      <c r="D66" s="12">
        <f>SUM(S66:V66)</f>
        <v>35.411764000000005</v>
      </c>
      <c r="E66" s="2"/>
      <c r="F66" s="8">
        <f>SUM(J66:P66)</f>
        <v>35.411764000000005</v>
      </c>
      <c r="G66" s="12">
        <v>0</v>
      </c>
      <c r="H66" s="12">
        <v>0</v>
      </c>
      <c r="I66" s="12">
        <v>0</v>
      </c>
      <c r="J66" s="9">
        <v>35.411764000000005</v>
      </c>
      <c r="K66" s="11"/>
      <c r="L66" s="11"/>
      <c r="M66" s="11"/>
      <c r="N66" s="11"/>
      <c r="O66" s="38"/>
      <c r="P66" s="11"/>
      <c r="Q66" s="20"/>
      <c r="S66" s="27">
        <f t="shared" ref="S66:S129" si="4">LARGE(G66:P66,1)</f>
        <v>35.411764000000005</v>
      </c>
      <c r="T66" s="19">
        <f t="shared" ref="T66:T129" si="5">LARGE(G66:P66,2)</f>
        <v>0</v>
      </c>
      <c r="U66" s="19">
        <f t="shared" ref="U66:U129" si="6">LARGE(G66:P66,3)</f>
        <v>0</v>
      </c>
      <c r="V66" s="19">
        <f t="shared" ref="V66:V129" si="7">LARGE(G66:P66,4)</f>
        <v>0</v>
      </c>
    </row>
    <row r="67" spans="1:22">
      <c r="A67" s="9" t="s">
        <v>58</v>
      </c>
      <c r="B67" s="13" t="s">
        <v>177</v>
      </c>
      <c r="C67" s="10" t="s">
        <v>178</v>
      </c>
      <c r="D67" s="12">
        <f>SUM(S67:V67)</f>
        <v>34.600000000000009</v>
      </c>
      <c r="E67" s="2"/>
      <c r="F67" s="8">
        <f>SUM(J67:P67)</f>
        <v>34.600000000000009</v>
      </c>
      <c r="G67" s="12">
        <v>0</v>
      </c>
      <c r="H67" s="12">
        <v>0</v>
      </c>
      <c r="I67" s="12">
        <v>0</v>
      </c>
      <c r="J67" s="43">
        <v>34.600000000000009</v>
      </c>
      <c r="K67" s="11"/>
      <c r="L67" s="11"/>
      <c r="M67" s="11"/>
      <c r="N67" s="11"/>
      <c r="O67" s="38"/>
      <c r="P67" s="11"/>
      <c r="Q67" s="20"/>
      <c r="S67" s="27">
        <f t="shared" si="4"/>
        <v>34.600000000000009</v>
      </c>
      <c r="T67" s="19">
        <f t="shared" si="5"/>
        <v>0</v>
      </c>
      <c r="U67" s="19">
        <f t="shared" si="6"/>
        <v>0</v>
      </c>
      <c r="V67" s="19">
        <f t="shared" si="7"/>
        <v>0</v>
      </c>
    </row>
    <row r="68" spans="1:22">
      <c r="A68" s="9" t="s">
        <v>59</v>
      </c>
      <c r="B68" s="13" t="s">
        <v>239</v>
      </c>
      <c r="C68" s="47"/>
      <c r="D68" s="12">
        <f>SUM(S68:V68)</f>
        <v>33.400000000000006</v>
      </c>
      <c r="E68" s="2"/>
      <c r="F68" s="8">
        <f>SUM(J68:P68)</f>
        <v>33.400000000000006</v>
      </c>
      <c r="G68" s="12">
        <v>0</v>
      </c>
      <c r="H68" s="12">
        <v>0</v>
      </c>
      <c r="I68" s="12">
        <v>0</v>
      </c>
      <c r="J68" s="9">
        <v>33.400000000000006</v>
      </c>
      <c r="K68" s="11"/>
      <c r="L68" s="11"/>
      <c r="M68" s="11"/>
      <c r="N68" s="11"/>
      <c r="O68" s="38"/>
      <c r="P68" s="11"/>
      <c r="Q68" s="20"/>
      <c r="S68" s="27">
        <f t="shared" si="4"/>
        <v>33.400000000000006</v>
      </c>
      <c r="T68" s="19">
        <f t="shared" si="5"/>
        <v>0</v>
      </c>
      <c r="U68" s="19">
        <f t="shared" si="6"/>
        <v>0</v>
      </c>
      <c r="V68" s="19">
        <f t="shared" si="7"/>
        <v>0</v>
      </c>
    </row>
    <row r="69" spans="1:22">
      <c r="A69" s="9" t="s">
        <v>60</v>
      </c>
      <c r="B69" s="13" t="s">
        <v>250</v>
      </c>
      <c r="C69" s="10" t="s">
        <v>130</v>
      </c>
      <c r="D69" s="12">
        <f>SUM(S69:V69)</f>
        <v>33.117646000000008</v>
      </c>
      <c r="E69" s="2"/>
      <c r="F69" s="8">
        <f>SUM(J69:P69)</f>
        <v>33.117646000000008</v>
      </c>
      <c r="G69" s="12">
        <v>0</v>
      </c>
      <c r="H69" s="12">
        <v>0</v>
      </c>
      <c r="I69" s="12">
        <v>0</v>
      </c>
      <c r="J69" s="9">
        <v>33.117646000000008</v>
      </c>
      <c r="K69" s="44"/>
      <c r="L69" s="44"/>
      <c r="M69" s="11"/>
      <c r="N69" s="11"/>
      <c r="O69" s="38"/>
      <c r="P69" s="11"/>
      <c r="Q69" s="22"/>
      <c r="S69" s="27">
        <f t="shared" si="4"/>
        <v>33.117646000000008</v>
      </c>
      <c r="T69" s="19">
        <f t="shared" si="5"/>
        <v>0</v>
      </c>
      <c r="U69" s="19">
        <f t="shared" si="6"/>
        <v>0</v>
      </c>
      <c r="V69" s="19">
        <f t="shared" si="7"/>
        <v>0</v>
      </c>
    </row>
    <row r="70" spans="1:22">
      <c r="A70" s="9" t="s">
        <v>61</v>
      </c>
      <c r="B70" s="13" t="s">
        <v>149</v>
      </c>
      <c r="C70" s="10" t="s">
        <v>150</v>
      </c>
      <c r="D70" s="12">
        <f>SUM(S70:V70)</f>
        <v>33.02940499999994</v>
      </c>
      <c r="E70" s="2"/>
      <c r="F70" s="8">
        <f>SUM(J70:P70)</f>
        <v>33.02940499999994</v>
      </c>
      <c r="G70" s="12">
        <v>0</v>
      </c>
      <c r="H70" s="12">
        <v>0</v>
      </c>
      <c r="I70" s="12">
        <v>0</v>
      </c>
      <c r="J70" s="43">
        <v>33.02940499999994</v>
      </c>
      <c r="K70" s="11"/>
      <c r="L70" s="11"/>
      <c r="M70" s="11"/>
      <c r="N70" s="11"/>
      <c r="O70" s="38"/>
      <c r="P70" s="11"/>
      <c r="Q70" s="20"/>
      <c r="S70" s="27">
        <f t="shared" si="4"/>
        <v>33.02940499999994</v>
      </c>
      <c r="T70" s="19">
        <f t="shared" si="5"/>
        <v>0</v>
      </c>
      <c r="U70" s="19">
        <f t="shared" si="6"/>
        <v>0</v>
      </c>
      <c r="V70" s="19">
        <f t="shared" si="7"/>
        <v>0</v>
      </c>
    </row>
    <row r="71" spans="1:22">
      <c r="A71" s="9" t="s">
        <v>62</v>
      </c>
      <c r="B71" s="13" t="s">
        <v>267</v>
      </c>
      <c r="C71" s="10" t="s">
        <v>130</v>
      </c>
      <c r="D71" s="12">
        <f>SUM(S71:V71)</f>
        <v>31.333339999999996</v>
      </c>
      <c r="E71" s="2"/>
      <c r="F71" s="8">
        <f>SUM(J71:P71)</f>
        <v>31.333339999999996</v>
      </c>
      <c r="G71" s="12">
        <v>0</v>
      </c>
      <c r="H71" s="12">
        <v>0</v>
      </c>
      <c r="I71" s="12">
        <v>0</v>
      </c>
      <c r="J71" s="9">
        <v>31.333339999999996</v>
      </c>
      <c r="K71" s="11"/>
      <c r="L71" s="11"/>
      <c r="M71" s="11"/>
      <c r="N71" s="11"/>
      <c r="O71" s="38"/>
      <c r="P71" s="11"/>
      <c r="Q71" s="20"/>
      <c r="S71" s="27">
        <f t="shared" si="4"/>
        <v>31.333339999999996</v>
      </c>
      <c r="T71" s="19">
        <f t="shared" si="5"/>
        <v>0</v>
      </c>
      <c r="U71" s="19">
        <f t="shared" si="6"/>
        <v>0</v>
      </c>
      <c r="V71" s="19">
        <f t="shared" si="7"/>
        <v>0</v>
      </c>
    </row>
    <row r="72" spans="1:22">
      <c r="A72" s="9" t="s">
        <v>63</v>
      </c>
      <c r="B72" s="13" t="s">
        <v>192</v>
      </c>
      <c r="C72" s="10" t="s">
        <v>123</v>
      </c>
      <c r="D72" s="12">
        <f>SUM(S72:V72)</f>
        <v>31</v>
      </c>
      <c r="E72" s="2"/>
      <c r="F72" s="8">
        <f>SUM(J72:P72)</f>
        <v>31</v>
      </c>
      <c r="G72" s="12">
        <v>0</v>
      </c>
      <c r="H72" s="12">
        <v>0</v>
      </c>
      <c r="I72" s="12">
        <v>0</v>
      </c>
      <c r="J72" s="9">
        <v>31</v>
      </c>
      <c r="K72" s="44"/>
      <c r="L72" s="44"/>
      <c r="M72" s="11"/>
      <c r="N72" s="11"/>
      <c r="O72" s="38"/>
      <c r="P72" s="11"/>
      <c r="Q72" s="22"/>
      <c r="S72" s="27">
        <f t="shared" si="4"/>
        <v>31</v>
      </c>
      <c r="T72" s="19">
        <f t="shared" si="5"/>
        <v>0</v>
      </c>
      <c r="U72" s="19">
        <f t="shared" si="6"/>
        <v>0</v>
      </c>
      <c r="V72" s="19">
        <f t="shared" si="7"/>
        <v>0</v>
      </c>
    </row>
    <row r="73" spans="1:22">
      <c r="A73" s="9"/>
      <c r="B73" s="13" t="s">
        <v>228</v>
      </c>
      <c r="C73" s="10" t="s">
        <v>185</v>
      </c>
      <c r="D73" s="12">
        <f>SUM(S73:V73)</f>
        <v>31</v>
      </c>
      <c r="E73" s="2"/>
      <c r="F73" s="8">
        <f>SUM(J73:P73)</f>
        <v>31</v>
      </c>
      <c r="G73" s="12">
        <v>0</v>
      </c>
      <c r="H73" s="12">
        <v>0</v>
      </c>
      <c r="I73" s="12">
        <v>0</v>
      </c>
      <c r="J73" s="11">
        <v>31</v>
      </c>
      <c r="K73" s="11"/>
      <c r="L73" s="11"/>
      <c r="M73" s="11"/>
      <c r="N73" s="11"/>
      <c r="O73" s="38"/>
      <c r="P73" s="11"/>
      <c r="Q73" s="20"/>
      <c r="S73" s="27">
        <f t="shared" si="4"/>
        <v>31</v>
      </c>
      <c r="T73" s="19">
        <f t="shared" si="5"/>
        <v>0</v>
      </c>
      <c r="U73" s="19">
        <f t="shared" si="6"/>
        <v>0</v>
      </c>
      <c r="V73" s="19">
        <f t="shared" si="7"/>
        <v>0</v>
      </c>
    </row>
    <row r="74" spans="1:22">
      <c r="A74" s="9" t="s">
        <v>64</v>
      </c>
      <c r="B74" s="13" t="s">
        <v>251</v>
      </c>
      <c r="C74" s="10" t="s">
        <v>142</v>
      </c>
      <c r="D74" s="12">
        <f>SUM(S74:V74)</f>
        <v>30.823528000000007</v>
      </c>
      <c r="E74" s="2"/>
      <c r="F74" s="8">
        <f>SUM(J74:P74)</f>
        <v>30.823528000000007</v>
      </c>
      <c r="G74" s="12">
        <v>0</v>
      </c>
      <c r="H74" s="12">
        <v>0</v>
      </c>
      <c r="I74" s="12">
        <v>0</v>
      </c>
      <c r="J74" s="9">
        <v>30.823528000000007</v>
      </c>
      <c r="K74" s="11"/>
      <c r="L74" s="11"/>
      <c r="M74" s="11"/>
      <c r="N74" s="11"/>
      <c r="O74" s="38"/>
      <c r="P74" s="11"/>
      <c r="Q74" s="20"/>
      <c r="S74" s="27">
        <f t="shared" si="4"/>
        <v>30.823528000000007</v>
      </c>
      <c r="T74" s="19">
        <f t="shared" si="5"/>
        <v>0</v>
      </c>
      <c r="U74" s="19">
        <f t="shared" si="6"/>
        <v>0</v>
      </c>
      <c r="V74" s="19">
        <f t="shared" si="7"/>
        <v>0</v>
      </c>
    </row>
    <row r="75" spans="1:22">
      <c r="A75" s="9" t="s">
        <v>65</v>
      </c>
      <c r="B75" s="13" t="s">
        <v>216</v>
      </c>
      <c r="C75" s="10" t="s">
        <v>123</v>
      </c>
      <c r="D75" s="12">
        <f>SUM(S75:V75)</f>
        <v>30.571432000000009</v>
      </c>
      <c r="E75" s="2"/>
      <c r="F75" s="8">
        <f>SUM(J75:P75)</f>
        <v>30.571432000000009</v>
      </c>
      <c r="G75" s="12">
        <v>0</v>
      </c>
      <c r="H75" s="12">
        <v>0</v>
      </c>
      <c r="I75" s="12">
        <v>0</v>
      </c>
      <c r="J75" s="9">
        <v>30.571432000000009</v>
      </c>
      <c r="K75" s="11"/>
      <c r="L75" s="11"/>
      <c r="M75" s="11"/>
      <c r="N75" s="11"/>
      <c r="O75" s="38"/>
      <c r="P75" s="11"/>
      <c r="Q75" s="20"/>
      <c r="S75" s="27">
        <f t="shared" si="4"/>
        <v>30.571432000000009</v>
      </c>
      <c r="T75" s="19">
        <f t="shared" si="5"/>
        <v>0</v>
      </c>
      <c r="U75" s="19">
        <f t="shared" si="6"/>
        <v>0</v>
      </c>
      <c r="V75" s="19">
        <f t="shared" si="7"/>
        <v>0</v>
      </c>
    </row>
    <row r="76" spans="1:22">
      <c r="A76" s="9" t="s">
        <v>66</v>
      </c>
      <c r="B76" s="13" t="s">
        <v>151</v>
      </c>
      <c r="C76" s="10" t="s">
        <v>142</v>
      </c>
      <c r="D76" s="12">
        <f>SUM(S76:V76)</f>
        <v>30.117639999999941</v>
      </c>
      <c r="E76" s="2"/>
      <c r="F76" s="8">
        <f>SUM(J76:P76)</f>
        <v>30.117639999999941</v>
      </c>
      <c r="G76" s="12">
        <v>0</v>
      </c>
      <c r="H76" s="12">
        <v>0</v>
      </c>
      <c r="I76" s="12">
        <v>0</v>
      </c>
      <c r="J76" s="43">
        <v>30.117639999999941</v>
      </c>
      <c r="K76" s="11"/>
      <c r="L76" s="11"/>
      <c r="M76" s="11"/>
      <c r="N76" s="11"/>
      <c r="O76" s="38"/>
      <c r="P76" s="11"/>
      <c r="Q76" s="20"/>
      <c r="S76" s="27">
        <f t="shared" si="4"/>
        <v>30.117639999999941</v>
      </c>
      <c r="T76" s="19">
        <f t="shared" si="5"/>
        <v>0</v>
      </c>
      <c r="U76" s="19">
        <f t="shared" si="6"/>
        <v>0</v>
      </c>
      <c r="V76" s="19">
        <f t="shared" si="7"/>
        <v>0</v>
      </c>
    </row>
    <row r="77" spans="1:22">
      <c r="A77" s="9" t="s">
        <v>67</v>
      </c>
      <c r="B77" s="13" t="s">
        <v>252</v>
      </c>
      <c r="C77" s="10" t="s">
        <v>154</v>
      </c>
      <c r="D77" s="12">
        <f>SUM(S77:V77)</f>
        <v>28.529410000000006</v>
      </c>
      <c r="E77" s="2"/>
      <c r="F77" s="8">
        <f>SUM(J77:P77)</f>
        <v>28.529410000000006</v>
      </c>
      <c r="G77" s="12">
        <v>0</v>
      </c>
      <c r="H77" s="12">
        <v>0</v>
      </c>
      <c r="I77" s="12">
        <v>0</v>
      </c>
      <c r="J77" s="9">
        <v>28.529410000000006</v>
      </c>
      <c r="K77" s="11"/>
      <c r="L77" s="11"/>
      <c r="M77" s="11"/>
      <c r="N77" s="11"/>
      <c r="O77" s="38"/>
      <c r="P77" s="11"/>
      <c r="Q77" s="20"/>
      <c r="S77" s="27">
        <f t="shared" si="4"/>
        <v>28.529410000000006</v>
      </c>
      <c r="T77" s="19">
        <f t="shared" si="5"/>
        <v>0</v>
      </c>
      <c r="U77" s="19">
        <f t="shared" si="6"/>
        <v>0</v>
      </c>
      <c r="V77" s="19">
        <f t="shared" si="7"/>
        <v>0</v>
      </c>
    </row>
    <row r="78" spans="1:22">
      <c r="A78" s="9" t="s">
        <v>278</v>
      </c>
      <c r="B78" s="13" t="s">
        <v>240</v>
      </c>
      <c r="C78" s="47"/>
      <c r="D78" s="12">
        <f>SUM(S78:V78)</f>
        <v>28.000000000000007</v>
      </c>
      <c r="E78" s="2"/>
      <c r="F78" s="8">
        <f>SUM(J78:P78)</f>
        <v>28.000000000000007</v>
      </c>
      <c r="G78" s="12">
        <v>0</v>
      </c>
      <c r="H78" s="12">
        <v>0</v>
      </c>
      <c r="I78" s="12">
        <v>0</v>
      </c>
      <c r="J78" s="9">
        <v>28.000000000000007</v>
      </c>
      <c r="K78" s="44"/>
      <c r="L78" s="44"/>
      <c r="M78" s="11"/>
      <c r="N78" s="11"/>
      <c r="O78" s="38"/>
      <c r="P78" s="11"/>
      <c r="S78" s="27">
        <f t="shared" si="4"/>
        <v>28.000000000000007</v>
      </c>
      <c r="T78" s="19">
        <f t="shared" si="5"/>
        <v>0</v>
      </c>
      <c r="U78" s="19">
        <f t="shared" si="6"/>
        <v>0</v>
      </c>
      <c r="V78" s="19">
        <f t="shared" si="7"/>
        <v>0</v>
      </c>
    </row>
    <row r="79" spans="1:22">
      <c r="A79" s="9" t="s">
        <v>279</v>
      </c>
      <c r="B79" s="13" t="s">
        <v>152</v>
      </c>
      <c r="C79" s="10" t="s">
        <v>123</v>
      </c>
      <c r="D79" s="12">
        <f>SUM(S79:V79)</f>
        <v>27.205874999999942</v>
      </c>
      <c r="E79" s="2"/>
      <c r="F79" s="8">
        <f>SUM(J79:P79)</f>
        <v>27.205874999999942</v>
      </c>
      <c r="G79" s="12">
        <v>0</v>
      </c>
      <c r="H79" s="12">
        <v>0</v>
      </c>
      <c r="I79" s="12">
        <v>0</v>
      </c>
      <c r="J79" s="43">
        <v>27.205874999999942</v>
      </c>
      <c r="K79" s="44"/>
      <c r="L79" s="44"/>
      <c r="M79" s="11"/>
      <c r="N79" s="11"/>
      <c r="O79" s="38"/>
      <c r="P79" s="11"/>
      <c r="S79" s="27">
        <f t="shared" si="4"/>
        <v>27.205874999999942</v>
      </c>
      <c r="T79" s="19">
        <f t="shared" si="5"/>
        <v>0</v>
      </c>
      <c r="U79" s="19">
        <f t="shared" si="6"/>
        <v>0</v>
      </c>
      <c r="V79" s="19">
        <f t="shared" si="7"/>
        <v>0</v>
      </c>
    </row>
    <row r="80" spans="1:22">
      <c r="A80" s="9" t="s">
        <v>68</v>
      </c>
      <c r="B80" s="13" t="s">
        <v>268</v>
      </c>
      <c r="C80" s="10" t="s">
        <v>142</v>
      </c>
      <c r="D80" s="12">
        <f>SUM(S80:V80)</f>
        <v>27.000009999999996</v>
      </c>
      <c r="E80" s="2"/>
      <c r="F80" s="8">
        <f>SUM(J80:P80)</f>
        <v>27.000009999999996</v>
      </c>
      <c r="G80" s="12">
        <v>0</v>
      </c>
      <c r="H80" s="12">
        <v>0</v>
      </c>
      <c r="I80" s="12">
        <v>0</v>
      </c>
      <c r="J80" s="9">
        <v>27.000009999999996</v>
      </c>
      <c r="K80" s="44"/>
      <c r="L80" s="44"/>
      <c r="M80" s="11"/>
      <c r="N80" s="11"/>
      <c r="O80" s="38"/>
      <c r="P80" s="11"/>
      <c r="Q80" s="22"/>
      <c r="S80" s="27">
        <f t="shared" si="4"/>
        <v>27.000009999999996</v>
      </c>
      <c r="T80" s="19">
        <f t="shared" si="5"/>
        <v>0</v>
      </c>
      <c r="U80" s="19">
        <f t="shared" si="6"/>
        <v>0</v>
      </c>
      <c r="V80" s="19">
        <f t="shared" si="7"/>
        <v>0</v>
      </c>
    </row>
    <row r="81" spans="1:22">
      <c r="A81" s="9" t="s">
        <v>69</v>
      </c>
      <c r="B81" s="13" t="s">
        <v>253</v>
      </c>
      <c r="C81" s="47"/>
      <c r="D81" s="12">
        <f>SUM(S81:V81)</f>
        <v>26.235292000000005</v>
      </c>
      <c r="E81" s="2"/>
      <c r="F81" s="8">
        <f>SUM(J81:P81)</f>
        <v>26.235292000000005</v>
      </c>
      <c r="G81" s="12">
        <v>0</v>
      </c>
      <c r="H81" s="12">
        <v>0</v>
      </c>
      <c r="I81" s="12">
        <v>0</v>
      </c>
      <c r="J81" s="9">
        <v>26.235292000000005</v>
      </c>
      <c r="K81" s="44"/>
      <c r="L81" s="44"/>
      <c r="M81" s="11"/>
      <c r="N81" s="11"/>
      <c r="O81" s="38"/>
      <c r="P81" s="11"/>
      <c r="Q81" s="21"/>
      <c r="S81" s="27">
        <f t="shared" si="4"/>
        <v>26.235292000000005</v>
      </c>
      <c r="T81" s="19">
        <f t="shared" si="5"/>
        <v>0</v>
      </c>
      <c r="U81" s="19">
        <f t="shared" si="6"/>
        <v>0</v>
      </c>
      <c r="V81" s="19">
        <f t="shared" si="7"/>
        <v>0</v>
      </c>
    </row>
    <row r="82" spans="1:22">
      <c r="A82" s="9" t="s">
        <v>70</v>
      </c>
      <c r="B82" s="13" t="s">
        <v>217</v>
      </c>
      <c r="C82" s="10" t="s">
        <v>137</v>
      </c>
      <c r="D82" s="12">
        <f>SUM(S82:V82)</f>
        <v>25.642861000000011</v>
      </c>
      <c r="E82" s="2"/>
      <c r="F82" s="8">
        <f>SUM(J82:P82)</f>
        <v>25.642861000000011</v>
      </c>
      <c r="G82" s="12">
        <v>0</v>
      </c>
      <c r="H82" s="12">
        <v>0</v>
      </c>
      <c r="I82" s="12">
        <v>0</v>
      </c>
      <c r="J82" s="9">
        <v>25.642861000000011</v>
      </c>
      <c r="K82" s="44"/>
      <c r="L82" s="44"/>
      <c r="M82" s="11"/>
      <c r="N82" s="11"/>
      <c r="O82" s="38"/>
      <c r="P82" s="11"/>
      <c r="Q82" s="20"/>
      <c r="S82" s="27">
        <f t="shared" si="4"/>
        <v>25.642861000000011</v>
      </c>
      <c r="T82" s="19">
        <f t="shared" si="5"/>
        <v>0</v>
      </c>
      <c r="U82" s="19">
        <f t="shared" si="6"/>
        <v>0</v>
      </c>
      <c r="V82" s="19">
        <f t="shared" si="7"/>
        <v>0</v>
      </c>
    </row>
    <row r="83" spans="1:22">
      <c r="A83" s="9" t="s">
        <v>71</v>
      </c>
      <c r="B83" s="13" t="s">
        <v>193</v>
      </c>
      <c r="C83" s="10" t="s">
        <v>127</v>
      </c>
      <c r="D83" s="12">
        <f>SUM(S83:V83)</f>
        <v>25</v>
      </c>
      <c r="E83" s="2"/>
      <c r="F83" s="8">
        <f>SUM(J83:P83)</f>
        <v>25</v>
      </c>
      <c r="G83" s="12">
        <v>0</v>
      </c>
      <c r="H83" s="12">
        <v>0</v>
      </c>
      <c r="I83" s="12">
        <v>0</v>
      </c>
      <c r="J83" s="9">
        <v>25</v>
      </c>
      <c r="K83" s="11"/>
      <c r="L83" s="11"/>
      <c r="M83" s="11"/>
      <c r="N83" s="11"/>
      <c r="O83" s="38"/>
      <c r="P83" s="11"/>
      <c r="Q83" s="20"/>
      <c r="S83" s="27">
        <f t="shared" si="4"/>
        <v>25</v>
      </c>
      <c r="T83" s="19">
        <f t="shared" si="5"/>
        <v>0</v>
      </c>
      <c r="U83" s="19">
        <f t="shared" si="6"/>
        <v>0</v>
      </c>
      <c r="V83" s="19">
        <f t="shared" si="7"/>
        <v>0</v>
      </c>
    </row>
    <row r="84" spans="1:22">
      <c r="A84" s="9"/>
      <c r="B84" s="13" t="s">
        <v>229</v>
      </c>
      <c r="C84" s="47"/>
      <c r="D84" s="12">
        <f>SUM(S84:V84)</f>
        <v>25</v>
      </c>
      <c r="E84" s="2"/>
      <c r="F84" s="8">
        <f>SUM(J84:P84)</f>
        <v>25</v>
      </c>
      <c r="G84" s="12">
        <v>0</v>
      </c>
      <c r="H84" s="12">
        <v>0</v>
      </c>
      <c r="I84" s="12">
        <v>0</v>
      </c>
      <c r="J84" s="11">
        <v>25</v>
      </c>
      <c r="K84" s="11"/>
      <c r="L84" s="11"/>
      <c r="M84" s="11"/>
      <c r="N84" s="11"/>
      <c r="O84" s="38"/>
      <c r="P84" s="11"/>
      <c r="Q84" s="20"/>
      <c r="S84" s="27">
        <f t="shared" si="4"/>
        <v>25</v>
      </c>
      <c r="T84" s="19">
        <f t="shared" si="5"/>
        <v>0</v>
      </c>
      <c r="U84" s="19">
        <f t="shared" si="6"/>
        <v>0</v>
      </c>
      <c r="V84" s="19">
        <f t="shared" si="7"/>
        <v>0</v>
      </c>
    </row>
    <row r="85" spans="1:22">
      <c r="A85" s="9" t="s">
        <v>72</v>
      </c>
      <c r="B85" s="13" t="s">
        <v>153</v>
      </c>
      <c r="C85" s="10" t="s">
        <v>154</v>
      </c>
      <c r="D85" s="12">
        <f>SUM(S85:V85)</f>
        <v>24.294109999999943</v>
      </c>
      <c r="E85" s="2"/>
      <c r="F85" s="8">
        <f>SUM(J85:P85)</f>
        <v>24.294109999999943</v>
      </c>
      <c r="G85" s="12">
        <v>0</v>
      </c>
      <c r="H85" s="12">
        <v>0</v>
      </c>
      <c r="I85" s="12">
        <v>0</v>
      </c>
      <c r="J85" s="43">
        <v>24.294109999999943</v>
      </c>
      <c r="K85" s="44"/>
      <c r="L85" s="44"/>
      <c r="M85" s="11"/>
      <c r="N85" s="11"/>
      <c r="O85" s="38"/>
      <c r="P85" s="11"/>
      <c r="Q85" s="21"/>
      <c r="S85" s="27">
        <f t="shared" si="4"/>
        <v>24.294109999999943</v>
      </c>
      <c r="T85" s="19">
        <f t="shared" si="5"/>
        <v>0</v>
      </c>
      <c r="U85" s="19">
        <f t="shared" si="6"/>
        <v>0</v>
      </c>
      <c r="V85" s="19">
        <f t="shared" si="7"/>
        <v>0</v>
      </c>
    </row>
    <row r="86" spans="1:22">
      <c r="A86" s="9" t="s">
        <v>73</v>
      </c>
      <c r="B86" s="13" t="s">
        <v>203</v>
      </c>
      <c r="C86" s="47"/>
      <c r="D86" s="12">
        <f>SUM(S86:V86)</f>
        <v>24</v>
      </c>
      <c r="E86" s="2"/>
      <c r="F86" s="8">
        <f>SUM(J86:P86)</f>
        <v>24</v>
      </c>
      <c r="G86" s="12">
        <v>0</v>
      </c>
      <c r="H86" s="12">
        <v>0</v>
      </c>
      <c r="I86" s="12">
        <v>0</v>
      </c>
      <c r="J86" s="9">
        <v>24</v>
      </c>
      <c r="K86" s="11"/>
      <c r="L86" s="11"/>
      <c r="M86" s="11"/>
      <c r="N86" s="11"/>
      <c r="O86" s="38"/>
      <c r="P86" s="11"/>
      <c r="Q86" s="20"/>
      <c r="S86" s="27">
        <f t="shared" si="4"/>
        <v>24</v>
      </c>
      <c r="T86" s="19">
        <f t="shared" si="5"/>
        <v>0</v>
      </c>
      <c r="U86" s="19">
        <f t="shared" si="6"/>
        <v>0</v>
      </c>
      <c r="V86" s="19">
        <f t="shared" si="7"/>
        <v>0</v>
      </c>
    </row>
    <row r="87" spans="1:22">
      <c r="A87" s="9" t="s">
        <v>74</v>
      </c>
      <c r="B87" s="13" t="s">
        <v>254</v>
      </c>
      <c r="C87" s="47"/>
      <c r="D87" s="12">
        <f>SUM(S87:V87)</f>
        <v>23.941174000000004</v>
      </c>
      <c r="E87" s="2"/>
      <c r="F87" s="8">
        <f>SUM(J87:P87)</f>
        <v>23.941174000000004</v>
      </c>
      <c r="G87" s="12">
        <v>0</v>
      </c>
      <c r="H87" s="12">
        <v>0</v>
      </c>
      <c r="I87" s="12">
        <v>0</v>
      </c>
      <c r="J87" s="9">
        <v>23.941174000000004</v>
      </c>
      <c r="K87" s="44"/>
      <c r="L87" s="44"/>
      <c r="M87" s="11"/>
      <c r="N87" s="11"/>
      <c r="O87" s="38"/>
      <c r="P87" s="11"/>
      <c r="Q87" s="22"/>
      <c r="S87" s="27">
        <f t="shared" si="4"/>
        <v>23.941174000000004</v>
      </c>
      <c r="T87" s="19">
        <f t="shared" si="5"/>
        <v>0</v>
      </c>
      <c r="U87" s="19">
        <f t="shared" si="6"/>
        <v>0</v>
      </c>
      <c r="V87" s="19">
        <f t="shared" si="7"/>
        <v>0</v>
      </c>
    </row>
    <row r="88" spans="1:22">
      <c r="A88" s="9" t="s">
        <v>280</v>
      </c>
      <c r="B88" s="13" t="s">
        <v>269</v>
      </c>
      <c r="C88" s="10" t="s">
        <v>188</v>
      </c>
      <c r="D88" s="12">
        <f>SUM(S88:V88)</f>
        <v>22.666679999999996</v>
      </c>
      <c r="E88" s="2"/>
      <c r="F88" s="8">
        <f>SUM(J88:P88)</f>
        <v>22.666679999999996</v>
      </c>
      <c r="G88" s="12">
        <v>0</v>
      </c>
      <c r="H88" s="12">
        <v>0</v>
      </c>
      <c r="I88" s="12">
        <v>0</v>
      </c>
      <c r="J88" s="9">
        <v>22.666679999999996</v>
      </c>
      <c r="K88" s="11"/>
      <c r="L88" s="11"/>
      <c r="M88" s="11"/>
      <c r="N88" s="11"/>
      <c r="O88" s="38"/>
      <c r="P88" s="11"/>
      <c r="Q88" s="20"/>
      <c r="S88" s="27">
        <f t="shared" si="4"/>
        <v>22.666679999999996</v>
      </c>
      <c r="T88" s="19">
        <f t="shared" si="5"/>
        <v>0</v>
      </c>
      <c r="U88" s="19">
        <f t="shared" si="6"/>
        <v>0</v>
      </c>
      <c r="V88" s="19">
        <f t="shared" si="7"/>
        <v>0</v>
      </c>
    </row>
    <row r="89" spans="1:22">
      <c r="A89" s="9" t="s">
        <v>75</v>
      </c>
      <c r="B89" s="13" t="s">
        <v>241</v>
      </c>
      <c r="C89" s="47"/>
      <c r="D89" s="12">
        <f>SUM(S89:V89)</f>
        <v>22.600000000000009</v>
      </c>
      <c r="E89" s="2"/>
      <c r="F89" s="8">
        <f>SUM(J89:P89)</f>
        <v>22.600000000000009</v>
      </c>
      <c r="G89" s="12">
        <v>0</v>
      </c>
      <c r="H89" s="12">
        <v>0</v>
      </c>
      <c r="I89" s="12">
        <v>0</v>
      </c>
      <c r="J89" s="9">
        <v>22.600000000000009</v>
      </c>
      <c r="K89" s="44"/>
      <c r="L89" s="44"/>
      <c r="M89" s="11"/>
      <c r="N89" s="11"/>
      <c r="O89" s="38"/>
      <c r="P89" s="11"/>
      <c r="Q89" s="21"/>
      <c r="S89" s="27">
        <f t="shared" si="4"/>
        <v>22.600000000000009</v>
      </c>
      <c r="T89" s="19">
        <f t="shared" si="5"/>
        <v>0</v>
      </c>
      <c r="U89" s="19">
        <f t="shared" si="6"/>
        <v>0</v>
      </c>
      <c r="V89" s="19">
        <f t="shared" si="7"/>
        <v>0</v>
      </c>
    </row>
    <row r="90" spans="1:22">
      <c r="A90" s="9" t="s">
        <v>76</v>
      </c>
      <c r="B90" s="13" t="s">
        <v>255</v>
      </c>
      <c r="C90" s="47" t="s">
        <v>130</v>
      </c>
      <c r="D90" s="12">
        <f>SUM(S90:V90)</f>
        <v>21.647056000000003</v>
      </c>
      <c r="E90" s="2"/>
      <c r="F90" s="8">
        <f>SUM(J90:P90)</f>
        <v>21.647056000000003</v>
      </c>
      <c r="G90" s="12">
        <v>0</v>
      </c>
      <c r="H90" s="12">
        <v>0</v>
      </c>
      <c r="I90" s="12">
        <v>0</v>
      </c>
      <c r="J90" s="9">
        <v>21.647056000000003</v>
      </c>
      <c r="K90" s="11"/>
      <c r="L90" s="11"/>
      <c r="M90" s="11"/>
      <c r="N90" s="11"/>
      <c r="O90" s="38"/>
      <c r="P90" s="11"/>
      <c r="Q90" s="20"/>
      <c r="S90" s="27">
        <f t="shared" si="4"/>
        <v>21.647056000000003</v>
      </c>
      <c r="T90" s="19">
        <f t="shared" si="5"/>
        <v>0</v>
      </c>
      <c r="U90" s="19">
        <f t="shared" si="6"/>
        <v>0</v>
      </c>
      <c r="V90" s="19">
        <f t="shared" si="7"/>
        <v>0</v>
      </c>
    </row>
    <row r="91" spans="1:22">
      <c r="A91" s="9" t="s">
        <v>77</v>
      </c>
      <c r="B91" s="13" t="s">
        <v>155</v>
      </c>
      <c r="C91" s="47"/>
      <c r="D91" s="12">
        <f>SUM(S91:V91)</f>
        <v>21.382344999999944</v>
      </c>
      <c r="E91" s="2"/>
      <c r="F91" s="8">
        <f>SUM(J91:P91)</f>
        <v>21.382344999999944</v>
      </c>
      <c r="G91" s="12">
        <v>0</v>
      </c>
      <c r="H91" s="12">
        <v>0</v>
      </c>
      <c r="I91" s="12">
        <v>0</v>
      </c>
      <c r="J91" s="43">
        <v>21.382344999999944</v>
      </c>
      <c r="K91" s="44"/>
      <c r="L91" s="44"/>
      <c r="M91" s="11"/>
      <c r="N91" s="11"/>
      <c r="O91" s="38"/>
      <c r="P91" s="11"/>
      <c r="Q91" s="22"/>
      <c r="S91" s="27">
        <f t="shared" si="4"/>
        <v>21.382344999999944</v>
      </c>
      <c r="T91" s="19">
        <f t="shared" si="5"/>
        <v>0</v>
      </c>
      <c r="U91" s="19">
        <f t="shared" si="6"/>
        <v>0</v>
      </c>
      <c r="V91" s="19">
        <f t="shared" si="7"/>
        <v>0</v>
      </c>
    </row>
    <row r="92" spans="1:22">
      <c r="A92" s="9" t="s">
        <v>78</v>
      </c>
      <c r="B92" s="13" t="s">
        <v>170</v>
      </c>
      <c r="C92" s="10" t="s">
        <v>121</v>
      </c>
      <c r="D92" s="12">
        <f>SUM(S92:V92)</f>
        <v>20.800000000000008</v>
      </c>
      <c r="E92" s="2"/>
      <c r="F92" s="8">
        <f>SUM(J92:P92)</f>
        <v>20.800000000000008</v>
      </c>
      <c r="G92" s="12">
        <v>0</v>
      </c>
      <c r="H92" s="12">
        <v>0</v>
      </c>
      <c r="I92" s="12">
        <v>0</v>
      </c>
      <c r="J92" s="9">
        <v>20.800000000000008</v>
      </c>
      <c r="K92" s="44"/>
      <c r="L92" s="44"/>
      <c r="M92" s="11"/>
      <c r="N92" s="11"/>
      <c r="O92" s="38"/>
      <c r="P92" s="11"/>
      <c r="Q92" s="22"/>
      <c r="S92" s="27">
        <f t="shared" si="4"/>
        <v>20.800000000000008</v>
      </c>
      <c r="T92" s="19">
        <f t="shared" si="5"/>
        <v>0</v>
      </c>
      <c r="U92" s="19">
        <f t="shared" si="6"/>
        <v>0</v>
      </c>
      <c r="V92" s="19">
        <f t="shared" si="7"/>
        <v>0</v>
      </c>
    </row>
    <row r="93" spans="1:22">
      <c r="A93" s="9" t="s">
        <v>281</v>
      </c>
      <c r="B93" s="13" t="s">
        <v>218</v>
      </c>
      <c r="C93" s="10" t="s">
        <v>130</v>
      </c>
      <c r="D93" s="12">
        <f>SUM(S93:V93)</f>
        <v>20.714290000000013</v>
      </c>
      <c r="E93" s="2"/>
      <c r="F93" s="8">
        <f>SUM(J93:P93)</f>
        <v>20.714290000000013</v>
      </c>
      <c r="G93" s="12">
        <v>0</v>
      </c>
      <c r="H93" s="12">
        <v>0</v>
      </c>
      <c r="I93" s="12">
        <v>0</v>
      </c>
      <c r="J93" s="9">
        <v>20.714290000000013</v>
      </c>
      <c r="K93" s="11"/>
      <c r="L93" s="11"/>
      <c r="M93" s="11"/>
      <c r="N93" s="11"/>
      <c r="O93" s="38"/>
      <c r="P93" s="11"/>
      <c r="Q93" s="20"/>
      <c r="S93" s="27">
        <f t="shared" si="4"/>
        <v>20.714290000000013</v>
      </c>
      <c r="T93" s="19">
        <f t="shared" si="5"/>
        <v>0</v>
      </c>
      <c r="U93" s="19">
        <f t="shared" si="6"/>
        <v>0</v>
      </c>
      <c r="V93" s="19">
        <f t="shared" si="7"/>
        <v>0</v>
      </c>
    </row>
    <row r="94" spans="1:22">
      <c r="A94" s="9" t="s">
        <v>79</v>
      </c>
      <c r="B94" s="13" t="s">
        <v>256</v>
      </c>
      <c r="C94" s="47"/>
      <c r="D94" s="12">
        <f>SUM(S94:V94)</f>
        <v>19.352938000000002</v>
      </c>
      <c r="E94" s="2"/>
      <c r="F94" s="8">
        <f>SUM(J94:P94)</f>
        <v>19.352938000000002</v>
      </c>
      <c r="G94" s="12">
        <v>0</v>
      </c>
      <c r="H94" s="12">
        <v>0</v>
      </c>
      <c r="I94" s="12">
        <v>0</v>
      </c>
      <c r="J94" s="9">
        <v>19.352938000000002</v>
      </c>
      <c r="K94" s="44"/>
      <c r="L94" s="44"/>
      <c r="M94" s="11"/>
      <c r="N94" s="11"/>
      <c r="O94" s="38"/>
      <c r="P94" s="11"/>
      <c r="Q94" s="20"/>
      <c r="S94" s="27">
        <f t="shared" si="4"/>
        <v>19.352938000000002</v>
      </c>
      <c r="T94" s="19">
        <f t="shared" si="5"/>
        <v>0</v>
      </c>
      <c r="U94" s="19">
        <f t="shared" si="6"/>
        <v>0</v>
      </c>
      <c r="V94" s="19">
        <f t="shared" si="7"/>
        <v>0</v>
      </c>
    </row>
    <row r="95" spans="1:22">
      <c r="A95" s="9" t="s">
        <v>80</v>
      </c>
      <c r="B95" s="13" t="s">
        <v>194</v>
      </c>
      <c r="C95" s="10" t="s">
        <v>150</v>
      </c>
      <c r="D95" s="12">
        <f>SUM(S95:V95)</f>
        <v>19</v>
      </c>
      <c r="E95" s="2"/>
      <c r="F95" s="8">
        <f>SUM(J95:P95)</f>
        <v>19</v>
      </c>
      <c r="G95" s="12">
        <v>0</v>
      </c>
      <c r="H95" s="12">
        <v>0</v>
      </c>
      <c r="I95" s="12">
        <v>0</v>
      </c>
      <c r="J95" s="9">
        <v>19</v>
      </c>
      <c r="K95" s="44"/>
      <c r="L95" s="44"/>
      <c r="M95" s="11"/>
      <c r="N95" s="11"/>
      <c r="O95" s="38"/>
      <c r="P95" s="11"/>
      <c r="S95" s="27">
        <f t="shared" si="4"/>
        <v>19</v>
      </c>
      <c r="T95" s="19">
        <f t="shared" si="5"/>
        <v>0</v>
      </c>
      <c r="U95" s="19">
        <f t="shared" si="6"/>
        <v>0</v>
      </c>
      <c r="V95" s="19">
        <f t="shared" si="7"/>
        <v>0</v>
      </c>
    </row>
    <row r="96" spans="1:22">
      <c r="A96" s="9"/>
      <c r="B96" s="13" t="s">
        <v>230</v>
      </c>
      <c r="C96" s="47"/>
      <c r="D96" s="12">
        <f>SUM(S96:V96)</f>
        <v>19</v>
      </c>
      <c r="E96" s="2"/>
      <c r="F96" s="8">
        <f>SUM(J96:P96)</f>
        <v>19</v>
      </c>
      <c r="G96" s="12">
        <v>0</v>
      </c>
      <c r="H96" s="12">
        <v>0</v>
      </c>
      <c r="I96" s="12">
        <v>0</v>
      </c>
      <c r="J96" s="11">
        <v>19</v>
      </c>
      <c r="K96" s="44"/>
      <c r="L96" s="44"/>
      <c r="M96" s="11"/>
      <c r="N96" s="11"/>
      <c r="O96" s="38"/>
      <c r="P96" s="11"/>
      <c r="Q96" s="21"/>
      <c r="S96" s="27">
        <f t="shared" si="4"/>
        <v>19</v>
      </c>
      <c r="T96" s="19">
        <f t="shared" si="5"/>
        <v>0</v>
      </c>
      <c r="U96" s="19">
        <f t="shared" si="6"/>
        <v>0</v>
      </c>
      <c r="V96" s="19">
        <f t="shared" si="7"/>
        <v>0</v>
      </c>
    </row>
    <row r="97" spans="1:22">
      <c r="A97" s="9" t="s">
        <v>81</v>
      </c>
      <c r="B97" s="13" t="s">
        <v>156</v>
      </c>
      <c r="C97" s="10" t="s">
        <v>142</v>
      </c>
      <c r="D97" s="12">
        <f>SUM(S97:V97)</f>
        <v>18.470579999999945</v>
      </c>
      <c r="E97" s="2"/>
      <c r="F97" s="8">
        <f>SUM(J97:P97)</f>
        <v>18.470579999999945</v>
      </c>
      <c r="G97" s="12">
        <v>0</v>
      </c>
      <c r="H97" s="12">
        <v>0</v>
      </c>
      <c r="I97" s="12">
        <v>0</v>
      </c>
      <c r="J97" s="43">
        <v>18.470579999999945</v>
      </c>
      <c r="K97" s="44"/>
      <c r="L97" s="44"/>
      <c r="M97" s="11"/>
      <c r="N97" s="11"/>
      <c r="O97" s="38"/>
      <c r="P97" s="11"/>
      <c r="Q97" s="22"/>
      <c r="S97" s="27">
        <f t="shared" si="4"/>
        <v>18.470579999999945</v>
      </c>
      <c r="T97" s="19">
        <f t="shared" si="5"/>
        <v>0</v>
      </c>
      <c r="U97" s="19">
        <f t="shared" si="6"/>
        <v>0</v>
      </c>
      <c r="V97" s="19">
        <f t="shared" si="7"/>
        <v>0</v>
      </c>
    </row>
    <row r="98" spans="1:22">
      <c r="A98" s="9" t="s">
        <v>82</v>
      </c>
      <c r="B98" s="13" t="s">
        <v>270</v>
      </c>
      <c r="C98" s="10" t="s">
        <v>161</v>
      </c>
      <c r="D98" s="12">
        <f>SUM(S98:V98)</f>
        <v>18.333349999999996</v>
      </c>
      <c r="E98" s="2"/>
      <c r="F98" s="8">
        <f>SUM(J98:P98)</f>
        <v>18.333349999999996</v>
      </c>
      <c r="G98" s="12">
        <v>0</v>
      </c>
      <c r="H98" s="12">
        <v>0</v>
      </c>
      <c r="I98" s="12">
        <v>0</v>
      </c>
      <c r="J98" s="9">
        <v>18.333349999999996</v>
      </c>
      <c r="K98" s="11"/>
      <c r="L98" s="11"/>
      <c r="M98" s="11"/>
      <c r="N98" s="11"/>
      <c r="O98" s="38"/>
      <c r="P98" s="11"/>
      <c r="Q98" s="20"/>
      <c r="S98" s="27">
        <f t="shared" si="4"/>
        <v>18.333349999999996</v>
      </c>
      <c r="T98" s="19">
        <f t="shared" si="5"/>
        <v>0</v>
      </c>
      <c r="U98" s="19">
        <f t="shared" si="6"/>
        <v>0</v>
      </c>
      <c r="V98" s="19">
        <f t="shared" si="7"/>
        <v>0</v>
      </c>
    </row>
    <row r="99" spans="1:22">
      <c r="A99" s="9" t="s">
        <v>83</v>
      </c>
      <c r="B99" s="13" t="s">
        <v>179</v>
      </c>
      <c r="C99" s="10" t="s">
        <v>123</v>
      </c>
      <c r="D99" s="12">
        <f>SUM(S99:V99)</f>
        <v>17.800000000000008</v>
      </c>
      <c r="E99" s="2"/>
      <c r="F99" s="8">
        <f>SUM(J99:P99)</f>
        <v>17.800000000000008</v>
      </c>
      <c r="G99" s="12">
        <v>0</v>
      </c>
      <c r="H99" s="12">
        <v>0</v>
      </c>
      <c r="I99" s="12">
        <v>0</v>
      </c>
      <c r="J99" s="43">
        <v>17.800000000000008</v>
      </c>
      <c r="K99" s="11"/>
      <c r="L99" s="11"/>
      <c r="M99" s="11"/>
      <c r="N99" s="11"/>
      <c r="O99" s="38"/>
      <c r="P99" s="11"/>
      <c r="Q99" s="20"/>
      <c r="S99" s="27">
        <f t="shared" si="4"/>
        <v>17.800000000000008</v>
      </c>
      <c r="T99" s="19">
        <f t="shared" si="5"/>
        <v>0</v>
      </c>
      <c r="U99" s="19">
        <f t="shared" si="6"/>
        <v>0</v>
      </c>
      <c r="V99" s="19">
        <f t="shared" si="7"/>
        <v>0</v>
      </c>
    </row>
    <row r="100" spans="1:22">
      <c r="A100" s="9" t="s">
        <v>84</v>
      </c>
      <c r="B100" s="13" t="s">
        <v>242</v>
      </c>
      <c r="C100" s="47"/>
      <c r="D100" s="12">
        <f>SUM(S100:V100)</f>
        <v>17.20000000000001</v>
      </c>
      <c r="E100" s="2"/>
      <c r="F100" s="8">
        <f>SUM(J100:P100)</f>
        <v>17.20000000000001</v>
      </c>
      <c r="G100" s="12">
        <v>0</v>
      </c>
      <c r="H100" s="12">
        <v>0</v>
      </c>
      <c r="I100" s="12">
        <v>0</v>
      </c>
      <c r="J100" s="9">
        <v>17.20000000000001</v>
      </c>
      <c r="K100" s="11"/>
      <c r="L100" s="11"/>
      <c r="M100" s="11"/>
      <c r="N100" s="11"/>
      <c r="O100" s="38"/>
      <c r="P100" s="11"/>
      <c r="Q100" s="20"/>
      <c r="S100" s="27">
        <f t="shared" si="4"/>
        <v>17.20000000000001</v>
      </c>
      <c r="T100" s="19">
        <f t="shared" si="5"/>
        <v>0</v>
      </c>
      <c r="U100" s="19">
        <f t="shared" si="6"/>
        <v>0</v>
      </c>
      <c r="V100" s="19">
        <f t="shared" si="7"/>
        <v>0</v>
      </c>
    </row>
    <row r="101" spans="1:22">
      <c r="A101" s="9" t="s">
        <v>85</v>
      </c>
      <c r="B101" s="13" t="s">
        <v>257</v>
      </c>
      <c r="C101" s="47"/>
      <c r="D101" s="12">
        <f>SUM(S101:V101)</f>
        <v>17.058820000000001</v>
      </c>
      <c r="E101" s="2"/>
      <c r="F101" s="8">
        <f>SUM(J101:P101)</f>
        <v>17.058820000000001</v>
      </c>
      <c r="G101" s="12">
        <v>0</v>
      </c>
      <c r="H101" s="12">
        <v>0</v>
      </c>
      <c r="I101" s="12">
        <v>0</v>
      </c>
      <c r="J101" s="9">
        <v>17.058820000000001</v>
      </c>
      <c r="K101" s="11"/>
      <c r="L101" s="11"/>
      <c r="M101" s="11"/>
      <c r="N101" s="11"/>
      <c r="O101" s="38"/>
      <c r="P101" s="11"/>
      <c r="Q101" s="20"/>
      <c r="S101" s="27">
        <f t="shared" si="4"/>
        <v>17.058820000000001</v>
      </c>
      <c r="T101" s="19">
        <f t="shared" si="5"/>
        <v>0</v>
      </c>
      <c r="U101" s="19">
        <f t="shared" si="6"/>
        <v>0</v>
      </c>
      <c r="V101" s="19">
        <f t="shared" si="7"/>
        <v>0</v>
      </c>
    </row>
    <row r="102" spans="1:22">
      <c r="A102" s="9" t="s">
        <v>86</v>
      </c>
      <c r="B102" s="13" t="s">
        <v>219</v>
      </c>
      <c r="C102" s="47"/>
      <c r="D102" s="12">
        <f>SUM(S102:V102)</f>
        <v>15.785719000000013</v>
      </c>
      <c r="E102" s="2"/>
      <c r="F102" s="8">
        <f>SUM(J102:P102)</f>
        <v>15.785719000000013</v>
      </c>
      <c r="G102" s="12">
        <v>0</v>
      </c>
      <c r="H102" s="12">
        <v>0</v>
      </c>
      <c r="I102" s="12">
        <v>0</v>
      </c>
      <c r="J102" s="9">
        <v>15.785719000000013</v>
      </c>
      <c r="K102" s="44"/>
      <c r="L102" s="44"/>
      <c r="M102" s="11"/>
      <c r="N102" s="11"/>
      <c r="O102" s="38"/>
      <c r="P102" s="11"/>
      <c r="Q102" s="22"/>
      <c r="S102" s="27">
        <f t="shared" si="4"/>
        <v>15.785719000000013</v>
      </c>
      <c r="T102" s="19">
        <f t="shared" si="5"/>
        <v>0</v>
      </c>
      <c r="U102" s="19">
        <f t="shared" si="6"/>
        <v>0</v>
      </c>
      <c r="V102" s="19">
        <f t="shared" si="7"/>
        <v>0</v>
      </c>
    </row>
    <row r="103" spans="1:22">
      <c r="A103" s="9" t="s">
        <v>87</v>
      </c>
      <c r="B103" s="13" t="s">
        <v>157</v>
      </c>
      <c r="C103" s="47"/>
      <c r="D103" s="12">
        <f>SUM(S103:V103)</f>
        <v>15.558814999999946</v>
      </c>
      <c r="E103" s="2"/>
      <c r="F103" s="8">
        <f>SUM(J103:P103)</f>
        <v>15.558814999999946</v>
      </c>
      <c r="G103" s="12">
        <v>0</v>
      </c>
      <c r="H103" s="12">
        <v>0</v>
      </c>
      <c r="I103" s="12">
        <v>0</v>
      </c>
      <c r="J103" s="43">
        <v>15.558814999999946</v>
      </c>
      <c r="K103" s="11"/>
      <c r="L103" s="11"/>
      <c r="M103" s="11"/>
      <c r="N103" s="11"/>
      <c r="O103" s="38"/>
      <c r="P103" s="11"/>
      <c r="Q103" s="20"/>
      <c r="S103" s="27">
        <f t="shared" si="4"/>
        <v>15.558814999999946</v>
      </c>
      <c r="T103" s="19">
        <f t="shared" si="5"/>
        <v>0</v>
      </c>
      <c r="U103" s="19">
        <f t="shared" si="6"/>
        <v>0</v>
      </c>
      <c r="V103" s="19">
        <f t="shared" si="7"/>
        <v>0</v>
      </c>
    </row>
    <row r="104" spans="1:22">
      <c r="A104" s="9" t="s">
        <v>88</v>
      </c>
      <c r="B104" s="13" t="s">
        <v>258</v>
      </c>
      <c r="C104" s="47"/>
      <c r="D104" s="12">
        <f>SUM(S104:V104)</f>
        <v>14.764702</v>
      </c>
      <c r="E104" s="2"/>
      <c r="F104" s="8">
        <f>SUM(J104:P104)</f>
        <v>14.764702</v>
      </c>
      <c r="G104" s="12">
        <v>0</v>
      </c>
      <c r="H104" s="12">
        <v>0</v>
      </c>
      <c r="I104" s="12">
        <v>0</v>
      </c>
      <c r="J104" s="9">
        <v>14.764702</v>
      </c>
      <c r="K104" s="44"/>
      <c r="L104" s="44"/>
      <c r="M104" s="11"/>
      <c r="N104" s="11"/>
      <c r="O104" s="38"/>
      <c r="P104" s="11"/>
      <c r="S104" s="27">
        <f t="shared" si="4"/>
        <v>14.764702</v>
      </c>
      <c r="T104" s="19">
        <f t="shared" si="5"/>
        <v>0</v>
      </c>
      <c r="U104" s="19">
        <f t="shared" si="6"/>
        <v>0</v>
      </c>
      <c r="V104" s="19">
        <f t="shared" si="7"/>
        <v>0</v>
      </c>
    </row>
    <row r="105" spans="1:22">
      <c r="A105" s="9" t="s">
        <v>89</v>
      </c>
      <c r="B105" s="13" t="s">
        <v>271</v>
      </c>
      <c r="C105" s="10" t="s">
        <v>154</v>
      </c>
      <c r="D105" s="12">
        <f>SUM(S105:V105)</f>
        <v>14.000019999999996</v>
      </c>
      <c r="E105" s="2"/>
      <c r="F105" s="8">
        <f>SUM(J105:P105)</f>
        <v>14.000019999999996</v>
      </c>
      <c r="G105" s="12">
        <v>0</v>
      </c>
      <c r="H105" s="12">
        <v>0</v>
      </c>
      <c r="I105" s="12">
        <v>0</v>
      </c>
      <c r="J105" s="9">
        <v>14.000019999999996</v>
      </c>
      <c r="K105" s="44"/>
      <c r="L105" s="44"/>
      <c r="M105" s="11"/>
      <c r="N105" s="11"/>
      <c r="O105" s="38"/>
      <c r="P105" s="11"/>
      <c r="Q105" s="22"/>
      <c r="S105" s="27">
        <f t="shared" si="4"/>
        <v>14.000019999999996</v>
      </c>
      <c r="T105" s="19">
        <f t="shared" si="5"/>
        <v>0</v>
      </c>
      <c r="U105" s="19">
        <f t="shared" si="6"/>
        <v>0</v>
      </c>
      <c r="V105" s="19">
        <f t="shared" si="7"/>
        <v>0</v>
      </c>
    </row>
    <row r="106" spans="1:22">
      <c r="A106" s="9" t="s">
        <v>282</v>
      </c>
      <c r="B106" s="13" t="s">
        <v>195</v>
      </c>
      <c r="C106" s="47"/>
      <c r="D106" s="12">
        <f>SUM(S106:V106)</f>
        <v>13</v>
      </c>
      <c r="E106" s="2"/>
      <c r="F106" s="8">
        <f>SUM(J106:P106)</f>
        <v>13</v>
      </c>
      <c r="G106" s="12">
        <v>0</v>
      </c>
      <c r="H106" s="12">
        <v>0</v>
      </c>
      <c r="I106" s="12">
        <v>0</v>
      </c>
      <c r="J106" s="9">
        <v>13</v>
      </c>
      <c r="K106" s="44"/>
      <c r="L106" s="44"/>
      <c r="M106" s="11"/>
      <c r="N106" s="11"/>
      <c r="O106" s="38"/>
      <c r="P106" s="11"/>
      <c r="Q106" s="22"/>
      <c r="S106" s="27">
        <f t="shared" si="4"/>
        <v>13</v>
      </c>
      <c r="T106" s="19">
        <f t="shared" si="5"/>
        <v>0</v>
      </c>
      <c r="U106" s="19">
        <f t="shared" si="6"/>
        <v>0</v>
      </c>
      <c r="V106" s="19">
        <f t="shared" si="7"/>
        <v>0</v>
      </c>
    </row>
    <row r="107" spans="1:22">
      <c r="A107" s="9"/>
      <c r="B107" s="13" t="s">
        <v>231</v>
      </c>
      <c r="C107" s="10" t="s">
        <v>134</v>
      </c>
      <c r="D107" s="12">
        <f>SUM(S107:V107)</f>
        <v>13</v>
      </c>
      <c r="E107" s="2"/>
      <c r="F107" s="8">
        <f>SUM(J107:P107)</f>
        <v>13</v>
      </c>
      <c r="G107" s="12">
        <v>0</v>
      </c>
      <c r="H107" s="12">
        <v>0</v>
      </c>
      <c r="I107" s="12">
        <v>0</v>
      </c>
      <c r="J107" s="11">
        <v>13</v>
      </c>
      <c r="K107" s="44"/>
      <c r="L107" s="44"/>
      <c r="M107" s="11"/>
      <c r="N107" s="11"/>
      <c r="O107" s="38"/>
      <c r="P107" s="11"/>
      <c r="Q107" s="21"/>
      <c r="S107" s="27">
        <f t="shared" si="4"/>
        <v>13</v>
      </c>
      <c r="T107" s="19">
        <f t="shared" si="5"/>
        <v>0</v>
      </c>
      <c r="U107" s="19">
        <f t="shared" si="6"/>
        <v>0</v>
      </c>
      <c r="V107" s="19">
        <f t="shared" si="7"/>
        <v>0</v>
      </c>
    </row>
    <row r="108" spans="1:22">
      <c r="A108" s="9" t="s">
        <v>90</v>
      </c>
      <c r="B108" s="45" t="s">
        <v>158</v>
      </c>
      <c r="C108" s="49"/>
      <c r="D108" s="12">
        <f>SUM(S108:V108)</f>
        <v>12.647049999999947</v>
      </c>
      <c r="E108" s="2"/>
      <c r="F108" s="8">
        <f>SUM(J108:P108)</f>
        <v>12.647049999999947</v>
      </c>
      <c r="G108" s="12">
        <v>0</v>
      </c>
      <c r="H108" s="12">
        <v>0</v>
      </c>
      <c r="I108" s="12">
        <v>0</v>
      </c>
      <c r="J108" s="48">
        <v>12.647049999999947</v>
      </c>
      <c r="K108" s="11"/>
      <c r="L108" s="11"/>
      <c r="M108" s="11"/>
      <c r="N108" s="11"/>
      <c r="O108" s="38"/>
      <c r="P108" s="11"/>
      <c r="Q108" s="20"/>
      <c r="S108" s="27">
        <f t="shared" si="4"/>
        <v>12.647049999999947</v>
      </c>
      <c r="T108" s="19">
        <f t="shared" si="5"/>
        <v>0</v>
      </c>
      <c r="U108" s="19">
        <f t="shared" si="6"/>
        <v>0</v>
      </c>
      <c r="V108" s="19">
        <f t="shared" si="7"/>
        <v>0</v>
      </c>
    </row>
    <row r="109" spans="1:22">
      <c r="A109" s="9" t="s">
        <v>91</v>
      </c>
      <c r="B109" s="13" t="s">
        <v>204</v>
      </c>
      <c r="C109" s="10" t="s">
        <v>134</v>
      </c>
      <c r="D109" s="12">
        <f>SUM(S109:V109)</f>
        <v>12.5</v>
      </c>
      <c r="E109" s="2"/>
      <c r="F109" s="8">
        <f>SUM(J109:P109)</f>
        <v>12.5</v>
      </c>
      <c r="G109" s="12">
        <v>0</v>
      </c>
      <c r="H109" s="12">
        <v>0</v>
      </c>
      <c r="I109" s="12">
        <v>0</v>
      </c>
      <c r="J109" s="9">
        <v>12.5</v>
      </c>
      <c r="K109" s="44"/>
      <c r="L109" s="44"/>
      <c r="M109" s="11"/>
      <c r="N109" s="11"/>
      <c r="O109" s="38"/>
      <c r="P109" s="11"/>
      <c r="Q109" s="22"/>
      <c r="S109" s="27">
        <f t="shared" si="4"/>
        <v>12.5</v>
      </c>
      <c r="T109" s="19">
        <f t="shared" si="5"/>
        <v>0</v>
      </c>
      <c r="U109" s="19">
        <f t="shared" si="6"/>
        <v>0</v>
      </c>
      <c r="V109" s="19">
        <f t="shared" si="7"/>
        <v>0</v>
      </c>
    </row>
    <row r="110" spans="1:22">
      <c r="A110" s="9"/>
      <c r="B110" s="13" t="s">
        <v>259</v>
      </c>
      <c r="C110" s="10" t="s">
        <v>134</v>
      </c>
      <c r="D110" s="12">
        <f>SUM(S110:V110)</f>
        <v>12.470583999999999</v>
      </c>
      <c r="E110" s="2"/>
      <c r="F110" s="8">
        <f>SUM(J110:P110)</f>
        <v>12.470583999999999</v>
      </c>
      <c r="G110" s="12">
        <v>0</v>
      </c>
      <c r="H110" s="12">
        <v>0</v>
      </c>
      <c r="I110" s="12">
        <v>0</v>
      </c>
      <c r="J110" s="9">
        <v>12.470583999999999</v>
      </c>
      <c r="K110" s="44"/>
      <c r="L110" s="44"/>
      <c r="M110" s="11"/>
      <c r="N110" s="11"/>
      <c r="O110" s="38"/>
      <c r="P110" s="11"/>
      <c r="Q110" s="22"/>
      <c r="S110" s="27">
        <f t="shared" si="4"/>
        <v>12.470583999999999</v>
      </c>
      <c r="T110" s="19">
        <f t="shared" si="5"/>
        <v>0</v>
      </c>
      <c r="U110" s="19">
        <f t="shared" si="6"/>
        <v>0</v>
      </c>
      <c r="V110" s="19">
        <f t="shared" si="7"/>
        <v>0</v>
      </c>
    </row>
    <row r="111" spans="1:22">
      <c r="A111" s="9" t="s">
        <v>92</v>
      </c>
      <c r="B111" s="13" t="s">
        <v>243</v>
      </c>
      <c r="C111" s="47"/>
      <c r="D111" s="12">
        <f>SUM(S111:V111)</f>
        <v>11.80000000000001</v>
      </c>
      <c r="E111" s="2"/>
      <c r="F111" s="8">
        <f>SUM(J111:P111)</f>
        <v>11.80000000000001</v>
      </c>
      <c r="G111" s="12">
        <v>0</v>
      </c>
      <c r="H111" s="12">
        <v>0</v>
      </c>
      <c r="I111" s="12">
        <v>0</v>
      </c>
      <c r="J111" s="9">
        <v>11.80000000000001</v>
      </c>
      <c r="K111" s="11"/>
      <c r="L111" s="11"/>
      <c r="M111" s="11"/>
      <c r="N111" s="11"/>
      <c r="O111" s="38"/>
      <c r="P111" s="11"/>
      <c r="Q111" s="20"/>
      <c r="S111" s="27">
        <f t="shared" si="4"/>
        <v>11.80000000000001</v>
      </c>
      <c r="T111" s="19">
        <f t="shared" si="5"/>
        <v>0</v>
      </c>
      <c r="U111" s="19">
        <f t="shared" si="6"/>
        <v>0</v>
      </c>
      <c r="V111" s="19">
        <f t="shared" si="7"/>
        <v>0</v>
      </c>
    </row>
    <row r="112" spans="1:22">
      <c r="A112" s="9" t="s">
        <v>283</v>
      </c>
      <c r="B112" s="13" t="s">
        <v>220</v>
      </c>
      <c r="C112" s="10" t="s">
        <v>118</v>
      </c>
      <c r="D112" s="12">
        <f>SUM(S112:V112)</f>
        <v>10.857148000000013</v>
      </c>
      <c r="E112" s="2"/>
      <c r="F112" s="8">
        <f>SUM(J112:P112)</f>
        <v>10.857148000000013</v>
      </c>
      <c r="G112" s="12">
        <v>0</v>
      </c>
      <c r="H112" s="12">
        <v>0</v>
      </c>
      <c r="I112" s="12">
        <v>0</v>
      </c>
      <c r="J112" s="9">
        <v>10.857148000000013</v>
      </c>
      <c r="K112" s="44"/>
      <c r="L112" s="44"/>
      <c r="M112" s="11"/>
      <c r="N112" s="11"/>
      <c r="O112" s="38"/>
      <c r="P112" s="11"/>
      <c r="Q112" s="21"/>
      <c r="S112" s="27">
        <f t="shared" si="4"/>
        <v>10.857148000000013</v>
      </c>
      <c r="T112" s="19">
        <f t="shared" si="5"/>
        <v>0</v>
      </c>
      <c r="U112" s="19">
        <f t="shared" si="6"/>
        <v>0</v>
      </c>
      <c r="V112" s="19">
        <f t="shared" si="7"/>
        <v>0</v>
      </c>
    </row>
    <row r="113" spans="1:22">
      <c r="A113" s="9" t="s">
        <v>93</v>
      </c>
      <c r="B113" s="13" t="s">
        <v>260</v>
      </c>
      <c r="C113" s="10" t="s">
        <v>134</v>
      </c>
      <c r="D113" s="12">
        <f>SUM(S113:V113)</f>
        <v>10.176465999999998</v>
      </c>
      <c r="E113" s="2"/>
      <c r="F113" s="8">
        <f>SUM(J113:P113)</f>
        <v>10.176465999999998</v>
      </c>
      <c r="G113" s="12">
        <v>0</v>
      </c>
      <c r="H113" s="12">
        <v>0</v>
      </c>
      <c r="I113" s="12">
        <v>0</v>
      </c>
      <c r="J113" s="9">
        <v>10.176465999999998</v>
      </c>
      <c r="K113" s="11"/>
      <c r="L113" s="11"/>
      <c r="M113" s="11"/>
      <c r="N113" s="11"/>
      <c r="O113" s="38"/>
      <c r="P113" s="11"/>
      <c r="Q113" s="20"/>
      <c r="S113" s="27">
        <f t="shared" si="4"/>
        <v>10.176465999999998</v>
      </c>
      <c r="T113" s="19">
        <f t="shared" si="5"/>
        <v>0</v>
      </c>
      <c r="U113" s="19">
        <f t="shared" si="6"/>
        <v>0</v>
      </c>
      <c r="V113" s="19">
        <f t="shared" si="7"/>
        <v>0</v>
      </c>
    </row>
    <row r="114" spans="1:22">
      <c r="A114" s="9" t="s">
        <v>94</v>
      </c>
      <c r="B114" s="13" t="s">
        <v>159</v>
      </c>
      <c r="C114" s="10" t="s">
        <v>142</v>
      </c>
      <c r="D114" s="12">
        <f>SUM(S114:V114)</f>
        <v>9.7352849999999478</v>
      </c>
      <c r="E114" s="2"/>
      <c r="F114" s="8">
        <f>SUM(J114:P114)</f>
        <v>9.7352849999999478</v>
      </c>
      <c r="G114" s="12">
        <v>0</v>
      </c>
      <c r="H114" s="12">
        <v>0</v>
      </c>
      <c r="I114" s="12">
        <v>0</v>
      </c>
      <c r="J114" s="43">
        <v>9.7352849999999478</v>
      </c>
      <c r="K114" s="44"/>
      <c r="L114" s="44"/>
      <c r="M114" s="11"/>
      <c r="N114" s="11"/>
      <c r="O114" s="38"/>
      <c r="P114" s="11"/>
      <c r="Q114" s="22"/>
      <c r="S114" s="27">
        <f t="shared" si="4"/>
        <v>9.7352849999999478</v>
      </c>
      <c r="T114" s="19">
        <f t="shared" si="5"/>
        <v>0</v>
      </c>
      <c r="U114" s="19">
        <f t="shared" si="6"/>
        <v>0</v>
      </c>
      <c r="V114" s="19">
        <f t="shared" si="7"/>
        <v>0</v>
      </c>
    </row>
    <row r="115" spans="1:22">
      <c r="A115" s="9"/>
      <c r="B115" s="13" t="s">
        <v>272</v>
      </c>
      <c r="C115" s="47"/>
      <c r="D115" s="12">
        <f>SUM(S115:V115)</f>
        <v>9.6666899999999956</v>
      </c>
      <c r="E115" s="2"/>
      <c r="F115" s="8">
        <f>SUM(J115:P115)</f>
        <v>9.6666899999999956</v>
      </c>
      <c r="G115" s="12">
        <v>0</v>
      </c>
      <c r="H115" s="12">
        <v>0</v>
      </c>
      <c r="I115" s="12">
        <v>0</v>
      </c>
      <c r="J115" s="9">
        <v>9.6666899999999956</v>
      </c>
      <c r="K115" s="44"/>
      <c r="L115" s="44"/>
      <c r="M115" s="11"/>
      <c r="N115" s="11"/>
      <c r="O115" s="38"/>
      <c r="P115" s="11"/>
      <c r="Q115" s="22"/>
      <c r="S115" s="27">
        <f t="shared" si="4"/>
        <v>9.6666899999999956</v>
      </c>
      <c r="T115" s="19">
        <f t="shared" si="5"/>
        <v>0</v>
      </c>
      <c r="U115" s="19">
        <f t="shared" si="6"/>
        <v>0</v>
      </c>
      <c r="V115" s="19">
        <f t="shared" si="7"/>
        <v>0</v>
      </c>
    </row>
    <row r="116" spans="1:22">
      <c r="A116" s="9" t="s">
        <v>95</v>
      </c>
      <c r="B116" s="13" t="s">
        <v>261</v>
      </c>
      <c r="C116" s="47"/>
      <c r="D116" s="12">
        <f>SUM(S116:V116)</f>
        <v>7.8823479999999977</v>
      </c>
      <c r="E116" s="2"/>
      <c r="F116" s="8">
        <f>SUM(J116:P116)</f>
        <v>7.8823479999999977</v>
      </c>
      <c r="G116" s="12">
        <v>0</v>
      </c>
      <c r="H116" s="12">
        <v>0</v>
      </c>
      <c r="I116" s="12">
        <v>0</v>
      </c>
      <c r="J116" s="9">
        <v>7.8823479999999977</v>
      </c>
      <c r="K116" s="44"/>
      <c r="L116" s="44"/>
      <c r="M116" s="11"/>
      <c r="N116" s="11"/>
      <c r="O116" s="38"/>
      <c r="P116" s="11"/>
      <c r="Q116" s="21"/>
      <c r="S116" s="27">
        <f t="shared" si="4"/>
        <v>7.8823479999999977</v>
      </c>
      <c r="T116" s="19">
        <f t="shared" si="5"/>
        <v>0</v>
      </c>
      <c r="U116" s="19">
        <f t="shared" si="6"/>
        <v>0</v>
      </c>
      <c r="V116" s="19">
        <f t="shared" si="7"/>
        <v>0</v>
      </c>
    </row>
    <row r="117" spans="1:22">
      <c r="A117" s="9" t="s">
        <v>96</v>
      </c>
      <c r="B117" s="13" t="s">
        <v>196</v>
      </c>
      <c r="C117" s="10" t="s">
        <v>197</v>
      </c>
      <c r="D117" s="12">
        <f>SUM(S117:V117)</f>
        <v>7</v>
      </c>
      <c r="E117" s="2"/>
      <c r="F117" s="8">
        <f>SUM(J117:P117)</f>
        <v>7</v>
      </c>
      <c r="G117" s="12">
        <v>0</v>
      </c>
      <c r="H117" s="12">
        <v>0</v>
      </c>
      <c r="I117" s="12">
        <v>0</v>
      </c>
      <c r="J117" s="9">
        <v>7</v>
      </c>
      <c r="K117" s="11"/>
      <c r="L117" s="11"/>
      <c r="M117" s="11"/>
      <c r="N117" s="11"/>
      <c r="O117" s="38"/>
      <c r="P117" s="11"/>
      <c r="Q117" s="20"/>
      <c r="S117" s="27">
        <f t="shared" si="4"/>
        <v>7</v>
      </c>
      <c r="T117" s="19">
        <f t="shared" si="5"/>
        <v>0</v>
      </c>
      <c r="U117" s="19">
        <f t="shared" si="6"/>
        <v>0</v>
      </c>
      <c r="V117" s="19">
        <f t="shared" si="7"/>
        <v>0</v>
      </c>
    </row>
    <row r="118" spans="1:22">
      <c r="A118" s="9" t="s">
        <v>97</v>
      </c>
      <c r="B118" s="13" t="s">
        <v>244</v>
      </c>
      <c r="C118" s="47"/>
      <c r="D118" s="12">
        <f>SUM(S118:V118)</f>
        <v>6.4000000000000092</v>
      </c>
      <c r="E118" s="2"/>
      <c r="F118" s="8">
        <f>SUM(J118:P118)</f>
        <v>6.4000000000000092</v>
      </c>
      <c r="G118" s="12">
        <v>0</v>
      </c>
      <c r="H118" s="12">
        <v>0</v>
      </c>
      <c r="I118" s="12">
        <v>0</v>
      </c>
      <c r="J118" s="9">
        <v>6.4000000000000092</v>
      </c>
      <c r="K118" s="44"/>
      <c r="L118" s="44"/>
      <c r="M118" s="11"/>
      <c r="N118" s="11"/>
      <c r="O118" s="38"/>
      <c r="P118" s="11"/>
      <c r="Q118" s="21"/>
      <c r="S118" s="27">
        <f t="shared" si="4"/>
        <v>6.4000000000000092</v>
      </c>
      <c r="T118" s="19">
        <f t="shared" si="5"/>
        <v>0</v>
      </c>
      <c r="U118" s="19">
        <f t="shared" si="6"/>
        <v>0</v>
      </c>
      <c r="V118" s="19">
        <f t="shared" si="7"/>
        <v>0</v>
      </c>
    </row>
    <row r="119" spans="1:22">
      <c r="A119" s="9" t="s">
        <v>98</v>
      </c>
      <c r="B119" s="13" t="s">
        <v>221</v>
      </c>
      <c r="C119" s="10" t="s">
        <v>222</v>
      </c>
      <c r="D119" s="12">
        <f>SUM(S119:V119)</f>
        <v>5.9285770000000131</v>
      </c>
      <c r="E119" s="2"/>
      <c r="F119" s="8">
        <f>SUM(J119:P119)</f>
        <v>5.9285770000000131</v>
      </c>
      <c r="G119" s="12">
        <v>0</v>
      </c>
      <c r="H119" s="12">
        <v>0</v>
      </c>
      <c r="I119" s="12">
        <v>0</v>
      </c>
      <c r="J119" s="9">
        <v>5.9285770000000131</v>
      </c>
      <c r="K119" s="44"/>
      <c r="L119" s="44"/>
      <c r="M119" s="11"/>
      <c r="N119" s="11"/>
      <c r="O119" s="38"/>
      <c r="P119" s="11"/>
      <c r="Q119" s="22"/>
      <c r="S119" s="27">
        <f t="shared" si="4"/>
        <v>5.9285770000000131</v>
      </c>
      <c r="T119" s="19">
        <f t="shared" si="5"/>
        <v>0</v>
      </c>
      <c r="U119" s="19">
        <f t="shared" si="6"/>
        <v>0</v>
      </c>
      <c r="V119" s="19">
        <f t="shared" si="7"/>
        <v>0</v>
      </c>
    </row>
    <row r="120" spans="1:22">
      <c r="A120" s="9" t="s">
        <v>99</v>
      </c>
      <c r="B120" s="13" t="s">
        <v>262</v>
      </c>
      <c r="C120" s="10" t="s">
        <v>134</v>
      </c>
      <c r="D120" s="12">
        <f>SUM(S120:V120)</f>
        <v>5.5882299999999976</v>
      </c>
      <c r="E120" s="2"/>
      <c r="F120" s="8">
        <f>SUM(J120:P120)</f>
        <v>5.5882299999999976</v>
      </c>
      <c r="G120" s="12">
        <v>0</v>
      </c>
      <c r="H120" s="12">
        <v>0</v>
      </c>
      <c r="I120" s="12">
        <v>0</v>
      </c>
      <c r="J120" s="9">
        <v>5.5882299999999976</v>
      </c>
      <c r="K120" s="44"/>
      <c r="L120" s="44"/>
      <c r="M120" s="11"/>
      <c r="N120" s="11"/>
      <c r="O120" s="38"/>
      <c r="P120" s="11"/>
      <c r="Q120" s="22"/>
      <c r="S120" s="27">
        <f t="shared" si="4"/>
        <v>5.5882299999999976</v>
      </c>
      <c r="T120" s="19">
        <f t="shared" si="5"/>
        <v>0</v>
      </c>
      <c r="U120" s="19">
        <f t="shared" si="6"/>
        <v>0</v>
      </c>
      <c r="V120" s="19">
        <f t="shared" si="7"/>
        <v>0</v>
      </c>
    </row>
    <row r="121" spans="1:22">
      <c r="A121" s="9" t="s">
        <v>100</v>
      </c>
      <c r="B121" s="13" t="s">
        <v>273</v>
      </c>
      <c r="C121" s="47"/>
      <c r="D121" s="12">
        <f>SUM(S121:V121)</f>
        <v>5.3333599999999954</v>
      </c>
      <c r="E121" s="2"/>
      <c r="F121" s="8">
        <f>SUM(J121:P121)</f>
        <v>5.3333599999999954</v>
      </c>
      <c r="G121" s="12">
        <v>0</v>
      </c>
      <c r="H121" s="12">
        <v>0</v>
      </c>
      <c r="I121" s="12">
        <v>0</v>
      </c>
      <c r="J121" s="9">
        <v>5.3333599999999954</v>
      </c>
      <c r="K121" s="44"/>
      <c r="L121" s="44"/>
      <c r="M121" s="11"/>
      <c r="N121" s="11"/>
      <c r="O121" s="38"/>
      <c r="P121" s="11"/>
      <c r="Q121" s="22"/>
      <c r="S121" s="27">
        <f t="shared" si="4"/>
        <v>5.3333599999999954</v>
      </c>
      <c r="T121" s="19">
        <f t="shared" si="5"/>
        <v>0</v>
      </c>
      <c r="U121" s="19">
        <f t="shared" si="6"/>
        <v>0</v>
      </c>
      <c r="V121" s="19">
        <f t="shared" si="7"/>
        <v>0</v>
      </c>
    </row>
    <row r="122" spans="1:22">
      <c r="A122" s="9" t="s">
        <v>101</v>
      </c>
      <c r="B122" s="13" t="s">
        <v>263</v>
      </c>
      <c r="C122" s="47"/>
      <c r="D122" s="12">
        <f>SUM(S122:V122)</f>
        <v>3.2941119999999975</v>
      </c>
      <c r="E122" s="2"/>
      <c r="F122" s="8">
        <f>SUM(J122:P122)</f>
        <v>3.2941119999999975</v>
      </c>
      <c r="G122" s="12">
        <v>0</v>
      </c>
      <c r="H122" s="12">
        <v>0</v>
      </c>
      <c r="I122" s="12">
        <v>0</v>
      </c>
      <c r="J122" s="9">
        <v>3.2941119999999975</v>
      </c>
      <c r="K122" s="44"/>
      <c r="L122" s="44"/>
      <c r="M122" s="11"/>
      <c r="N122" s="11"/>
      <c r="O122" s="38"/>
      <c r="P122" s="11"/>
      <c r="Q122" s="21"/>
      <c r="S122" s="27">
        <f t="shared" si="4"/>
        <v>3.2941119999999975</v>
      </c>
      <c r="T122" s="19">
        <f t="shared" si="5"/>
        <v>0</v>
      </c>
      <c r="U122" s="19">
        <f t="shared" si="6"/>
        <v>0</v>
      </c>
      <c r="V122" s="19">
        <f t="shared" si="7"/>
        <v>0</v>
      </c>
    </row>
    <row r="123" spans="1:22">
      <c r="A123" s="9" t="s">
        <v>102</v>
      </c>
      <c r="B123" s="13" t="s">
        <v>274</v>
      </c>
      <c r="C123" s="47"/>
      <c r="D123" s="12">
        <f>SUM(S123:V123)</f>
        <v>1.0000299999999953</v>
      </c>
      <c r="E123" s="2"/>
      <c r="F123" s="8">
        <f>SUM(J123:P123)</f>
        <v>1.0000299999999953</v>
      </c>
      <c r="G123" s="12">
        <v>0</v>
      </c>
      <c r="H123" s="12">
        <v>0</v>
      </c>
      <c r="I123" s="12">
        <v>0</v>
      </c>
      <c r="J123" s="9">
        <v>1.0000299999999953</v>
      </c>
      <c r="K123" s="44"/>
      <c r="L123" s="44"/>
      <c r="M123" s="11"/>
      <c r="N123" s="11"/>
      <c r="O123" s="38"/>
      <c r="P123" s="11"/>
      <c r="Q123" s="22"/>
      <c r="S123" s="27">
        <f t="shared" si="4"/>
        <v>1.0000299999999953</v>
      </c>
      <c r="T123" s="19">
        <f t="shared" si="5"/>
        <v>0</v>
      </c>
      <c r="U123" s="19">
        <f t="shared" si="6"/>
        <v>0</v>
      </c>
      <c r="V123" s="19">
        <f t="shared" si="7"/>
        <v>0</v>
      </c>
    </row>
    <row r="124" spans="1:22">
      <c r="A124" s="9" t="s">
        <v>103</v>
      </c>
      <c r="B124" s="13" t="s">
        <v>245</v>
      </c>
      <c r="C124" s="10" t="s">
        <v>134</v>
      </c>
      <c r="D124" s="12">
        <f>SUM(S124:V124)</f>
        <v>1.0000000000000089</v>
      </c>
      <c r="E124" s="2"/>
      <c r="F124" s="8">
        <f>SUM(J124:P124)</f>
        <v>1.0000000000000089</v>
      </c>
      <c r="G124" s="12">
        <v>0</v>
      </c>
      <c r="H124" s="12">
        <v>0</v>
      </c>
      <c r="I124" s="12">
        <v>0</v>
      </c>
      <c r="J124" s="9">
        <v>1.0000000000000089</v>
      </c>
      <c r="K124" s="44"/>
      <c r="L124" s="44"/>
      <c r="M124" s="11"/>
      <c r="N124" s="11"/>
      <c r="O124" s="38"/>
      <c r="P124" s="11"/>
      <c r="Q124" s="22"/>
      <c r="S124" s="27">
        <f t="shared" si="4"/>
        <v>1.0000000000000089</v>
      </c>
      <c r="T124" s="19">
        <f t="shared" si="5"/>
        <v>0</v>
      </c>
      <c r="U124" s="19">
        <f t="shared" si="6"/>
        <v>0</v>
      </c>
      <c r="V124" s="19">
        <f t="shared" si="7"/>
        <v>0</v>
      </c>
    </row>
    <row r="125" spans="1:22">
      <c r="A125" s="9"/>
      <c r="B125" s="13" t="s">
        <v>160</v>
      </c>
      <c r="C125" s="10" t="s">
        <v>161</v>
      </c>
      <c r="D125" s="12">
        <f>SUM(S125:V125)</f>
        <v>1</v>
      </c>
      <c r="E125" s="2"/>
      <c r="F125" s="8">
        <f>SUM(J125:P125)</f>
        <v>1</v>
      </c>
      <c r="G125" s="12">
        <v>0</v>
      </c>
      <c r="H125" s="12">
        <v>0</v>
      </c>
      <c r="I125" s="12">
        <v>0</v>
      </c>
      <c r="J125" s="43">
        <v>1</v>
      </c>
      <c r="K125" s="11"/>
      <c r="L125" s="11"/>
      <c r="M125" s="11"/>
      <c r="N125" s="11"/>
      <c r="O125" s="38"/>
      <c r="P125" s="11"/>
      <c r="Q125" s="20"/>
      <c r="S125" s="27">
        <f t="shared" si="4"/>
        <v>1</v>
      </c>
      <c r="T125" s="19">
        <f t="shared" si="5"/>
        <v>0</v>
      </c>
      <c r="U125" s="19">
        <f t="shared" si="6"/>
        <v>0</v>
      </c>
      <c r="V125" s="19">
        <f t="shared" si="7"/>
        <v>0</v>
      </c>
    </row>
    <row r="126" spans="1:22">
      <c r="A126" s="9"/>
      <c r="B126" s="45" t="s">
        <v>162</v>
      </c>
      <c r="C126" s="46" t="s">
        <v>142</v>
      </c>
      <c r="D126" s="12">
        <f>SUM(S126:V126)</f>
        <v>1</v>
      </c>
      <c r="E126" s="2"/>
      <c r="F126" s="8">
        <f>SUM(J126:P126)</f>
        <v>1</v>
      </c>
      <c r="G126" s="12">
        <v>0</v>
      </c>
      <c r="H126" s="12">
        <v>0</v>
      </c>
      <c r="I126" s="12">
        <v>0</v>
      </c>
      <c r="J126" s="48">
        <v>1</v>
      </c>
      <c r="K126" s="11"/>
      <c r="L126" s="11"/>
      <c r="M126" s="11"/>
      <c r="N126" s="11"/>
      <c r="O126" s="38"/>
      <c r="P126" s="11"/>
      <c r="Q126" s="20"/>
      <c r="S126" s="27">
        <f t="shared" si="4"/>
        <v>1</v>
      </c>
      <c r="T126" s="19">
        <f t="shared" si="5"/>
        <v>0</v>
      </c>
      <c r="U126" s="19">
        <f t="shared" si="6"/>
        <v>0</v>
      </c>
      <c r="V126" s="19">
        <f t="shared" si="7"/>
        <v>0</v>
      </c>
    </row>
    <row r="127" spans="1:22">
      <c r="A127" s="9"/>
      <c r="B127" s="13" t="s">
        <v>163</v>
      </c>
      <c r="C127" s="10" t="s">
        <v>130</v>
      </c>
      <c r="D127" s="12">
        <f>SUM(S127:V127)</f>
        <v>1</v>
      </c>
      <c r="E127" s="2"/>
      <c r="F127" s="8">
        <f>SUM(J127:P127)</f>
        <v>1</v>
      </c>
      <c r="G127" s="12">
        <v>0</v>
      </c>
      <c r="H127" s="12">
        <v>0</v>
      </c>
      <c r="I127" s="12">
        <v>0</v>
      </c>
      <c r="J127" s="43">
        <v>1</v>
      </c>
      <c r="K127" s="11"/>
      <c r="L127" s="11"/>
      <c r="M127" s="11"/>
      <c r="N127" s="11"/>
      <c r="O127" s="38"/>
      <c r="P127" s="11"/>
      <c r="Q127" s="20"/>
      <c r="S127" s="27">
        <f t="shared" si="4"/>
        <v>1</v>
      </c>
      <c r="T127" s="19">
        <f t="shared" si="5"/>
        <v>0</v>
      </c>
      <c r="U127" s="19">
        <f t="shared" si="6"/>
        <v>0</v>
      </c>
      <c r="V127" s="19">
        <f t="shared" si="7"/>
        <v>0</v>
      </c>
    </row>
    <row r="128" spans="1:22">
      <c r="A128" s="9"/>
      <c r="B128" s="13" t="s">
        <v>171</v>
      </c>
      <c r="C128" s="10" t="s">
        <v>172</v>
      </c>
      <c r="D128" s="12">
        <f>SUM(S128:V128)</f>
        <v>1</v>
      </c>
      <c r="E128" s="2"/>
      <c r="F128" s="8">
        <f>SUM(J128:P128)</f>
        <v>1</v>
      </c>
      <c r="G128" s="12">
        <v>0</v>
      </c>
      <c r="H128" s="12">
        <v>0</v>
      </c>
      <c r="I128" s="12">
        <v>0</v>
      </c>
      <c r="J128" s="43">
        <v>1</v>
      </c>
      <c r="K128" s="44"/>
      <c r="L128" s="44"/>
      <c r="M128" s="11"/>
      <c r="N128" s="11"/>
      <c r="O128" s="38"/>
      <c r="P128" s="11"/>
      <c r="Q128" s="22"/>
      <c r="S128" s="27">
        <f t="shared" si="4"/>
        <v>1</v>
      </c>
      <c r="T128" s="19">
        <f t="shared" si="5"/>
        <v>0</v>
      </c>
      <c r="U128" s="19">
        <f t="shared" si="6"/>
        <v>0</v>
      </c>
      <c r="V128" s="19">
        <f t="shared" si="7"/>
        <v>0</v>
      </c>
    </row>
    <row r="129" spans="1:22">
      <c r="A129" s="9"/>
      <c r="B129" s="13" t="s">
        <v>180</v>
      </c>
      <c r="C129" s="10" t="s">
        <v>125</v>
      </c>
      <c r="D129" s="12">
        <f>SUM(S129:V129)</f>
        <v>1</v>
      </c>
      <c r="E129" s="2"/>
      <c r="F129" s="8">
        <f>SUM(J129:P129)</f>
        <v>1</v>
      </c>
      <c r="G129" s="12">
        <v>0</v>
      </c>
      <c r="H129" s="12">
        <v>0</v>
      </c>
      <c r="I129" s="12">
        <v>0</v>
      </c>
      <c r="J129" s="9">
        <v>1</v>
      </c>
      <c r="K129" s="11"/>
      <c r="L129" s="11"/>
      <c r="M129" s="11"/>
      <c r="N129" s="11"/>
      <c r="O129" s="38"/>
      <c r="P129" s="11"/>
      <c r="Q129" s="20"/>
      <c r="S129" s="27">
        <f t="shared" si="4"/>
        <v>1</v>
      </c>
      <c r="T129" s="19">
        <f t="shared" si="5"/>
        <v>0</v>
      </c>
      <c r="U129" s="19">
        <f t="shared" si="6"/>
        <v>0</v>
      </c>
      <c r="V129" s="19">
        <f t="shared" si="7"/>
        <v>0</v>
      </c>
    </row>
    <row r="130" spans="1:22">
      <c r="A130" s="9"/>
      <c r="B130" s="13" t="s">
        <v>198</v>
      </c>
      <c r="C130" s="10" t="s">
        <v>123</v>
      </c>
      <c r="D130" s="12">
        <f>SUM(S130:V130)</f>
        <v>1</v>
      </c>
      <c r="E130" s="2"/>
      <c r="F130" s="8">
        <f>SUM(J130:P130)</f>
        <v>1</v>
      </c>
      <c r="G130" s="12">
        <v>0</v>
      </c>
      <c r="H130" s="12">
        <v>0</v>
      </c>
      <c r="I130" s="12">
        <v>0</v>
      </c>
      <c r="J130" s="9">
        <v>1</v>
      </c>
      <c r="K130" s="44"/>
      <c r="L130" s="44"/>
      <c r="M130" s="11"/>
      <c r="N130" s="11"/>
      <c r="O130" s="38"/>
      <c r="P130" s="11"/>
      <c r="Q130" s="21"/>
      <c r="S130" s="27">
        <f t="shared" ref="S130:S135" si="8">LARGE(G130:P130,1)</f>
        <v>1</v>
      </c>
      <c r="T130" s="19">
        <f t="shared" ref="T130:T135" si="9">LARGE(G130:P130,2)</f>
        <v>0</v>
      </c>
      <c r="U130" s="19">
        <f t="shared" ref="U130:U135" si="10">LARGE(G130:P130,3)</f>
        <v>0</v>
      </c>
      <c r="V130" s="19">
        <f t="shared" ref="V130:V135" si="11">LARGE(G130:P130,4)</f>
        <v>0</v>
      </c>
    </row>
    <row r="131" spans="1:22">
      <c r="A131" s="9"/>
      <c r="B131" s="13" t="s">
        <v>205</v>
      </c>
      <c r="C131" s="10" t="s">
        <v>206</v>
      </c>
      <c r="D131" s="12">
        <f>SUM(S131:V131)</f>
        <v>1</v>
      </c>
      <c r="E131" s="2"/>
      <c r="F131" s="8">
        <f>SUM(J131:P131)</f>
        <v>1</v>
      </c>
      <c r="G131" s="12">
        <v>0</v>
      </c>
      <c r="H131" s="12">
        <v>0</v>
      </c>
      <c r="I131" s="12">
        <v>0</v>
      </c>
      <c r="J131" s="9">
        <v>1</v>
      </c>
      <c r="K131" s="44"/>
      <c r="L131" s="44"/>
      <c r="M131" s="11"/>
      <c r="N131" s="11"/>
      <c r="O131" s="38"/>
      <c r="P131" s="11"/>
      <c r="Q131" s="22"/>
      <c r="S131" s="27">
        <f t="shared" si="8"/>
        <v>1</v>
      </c>
      <c r="T131" s="19">
        <f t="shared" si="9"/>
        <v>0</v>
      </c>
      <c r="U131" s="19">
        <f t="shared" si="10"/>
        <v>0</v>
      </c>
      <c r="V131" s="19">
        <f t="shared" si="11"/>
        <v>0</v>
      </c>
    </row>
    <row r="132" spans="1:22">
      <c r="A132" s="9"/>
      <c r="B132" s="13" t="s">
        <v>223</v>
      </c>
      <c r="C132" s="10" t="s">
        <v>197</v>
      </c>
      <c r="D132" s="12">
        <f>SUM(S132:V132)</f>
        <v>1</v>
      </c>
      <c r="E132" s="2"/>
      <c r="F132" s="8">
        <f>SUM(J132:P132)</f>
        <v>1</v>
      </c>
      <c r="G132" s="12">
        <v>0</v>
      </c>
      <c r="H132" s="12">
        <v>0</v>
      </c>
      <c r="I132" s="12">
        <v>0</v>
      </c>
      <c r="J132" s="9">
        <v>1</v>
      </c>
      <c r="K132" s="44"/>
      <c r="L132" s="44"/>
      <c r="M132" s="11"/>
      <c r="N132" s="11"/>
      <c r="O132" s="38"/>
      <c r="P132" s="11"/>
      <c r="Q132" s="21"/>
      <c r="S132" s="27">
        <f t="shared" si="8"/>
        <v>1</v>
      </c>
      <c r="T132" s="19">
        <f t="shared" si="9"/>
        <v>0</v>
      </c>
      <c r="U132" s="19">
        <f t="shared" si="10"/>
        <v>0</v>
      </c>
      <c r="V132" s="19">
        <f t="shared" si="11"/>
        <v>0</v>
      </c>
    </row>
    <row r="133" spans="1:22">
      <c r="A133" s="9"/>
      <c r="B133" s="13" t="s">
        <v>232</v>
      </c>
      <c r="C133" s="10" t="s">
        <v>130</v>
      </c>
      <c r="D133" s="12">
        <f>SUM(S133:V133)</f>
        <v>1</v>
      </c>
      <c r="E133" s="2"/>
      <c r="F133" s="8">
        <f>SUM(J133:P133)</f>
        <v>1</v>
      </c>
      <c r="G133" s="12">
        <v>0</v>
      </c>
      <c r="H133" s="12">
        <v>0</v>
      </c>
      <c r="I133" s="12">
        <v>0</v>
      </c>
      <c r="J133" s="11">
        <v>1</v>
      </c>
      <c r="K133" s="44"/>
      <c r="L133" s="44"/>
      <c r="M133" s="11"/>
      <c r="N133" s="11"/>
      <c r="O133" s="38"/>
      <c r="P133" s="11"/>
      <c r="Q133" s="22"/>
      <c r="S133" s="27">
        <f t="shared" si="8"/>
        <v>1</v>
      </c>
      <c r="T133" s="19">
        <f t="shared" si="9"/>
        <v>0</v>
      </c>
      <c r="U133" s="19">
        <f t="shared" si="10"/>
        <v>0</v>
      </c>
      <c r="V133" s="19">
        <f t="shared" si="11"/>
        <v>0</v>
      </c>
    </row>
    <row r="134" spans="1:22">
      <c r="A134" s="9"/>
      <c r="B134" s="13" t="s">
        <v>233</v>
      </c>
      <c r="C134" s="47"/>
      <c r="D134" s="12">
        <f>SUM(S134:V134)</f>
        <v>1</v>
      </c>
      <c r="E134" s="2"/>
      <c r="F134" s="8">
        <f>SUM(J134:P134)</f>
        <v>1</v>
      </c>
      <c r="G134" s="12">
        <v>0</v>
      </c>
      <c r="H134" s="12">
        <v>0</v>
      </c>
      <c r="I134" s="12">
        <v>0</v>
      </c>
      <c r="J134" s="11">
        <v>1</v>
      </c>
      <c r="K134" s="11"/>
      <c r="L134" s="11"/>
      <c r="M134" s="11"/>
      <c r="N134" s="11"/>
      <c r="O134" s="38"/>
      <c r="P134" s="11"/>
      <c r="Q134" s="20"/>
      <c r="S134" s="27">
        <f t="shared" si="8"/>
        <v>1</v>
      </c>
      <c r="T134" s="19">
        <f t="shared" si="9"/>
        <v>0</v>
      </c>
      <c r="U134" s="19">
        <f t="shared" si="10"/>
        <v>0</v>
      </c>
      <c r="V134" s="19">
        <f t="shared" si="11"/>
        <v>0</v>
      </c>
    </row>
    <row r="135" spans="1:22">
      <c r="A135" s="9"/>
      <c r="B135" s="13" t="s">
        <v>264</v>
      </c>
      <c r="C135" s="10" t="s">
        <v>134</v>
      </c>
      <c r="D135" s="12">
        <f>SUM(S135:V135)</f>
        <v>0.99999399999999738</v>
      </c>
      <c r="E135" s="2"/>
      <c r="F135" s="8">
        <f>SUM(J135:P135)</f>
        <v>0.99999399999999738</v>
      </c>
      <c r="G135" s="12">
        <v>0</v>
      </c>
      <c r="H135" s="12">
        <v>0</v>
      </c>
      <c r="I135" s="12">
        <v>0</v>
      </c>
      <c r="J135" s="9">
        <v>0.99999399999999738</v>
      </c>
      <c r="K135" s="44"/>
      <c r="L135" s="44"/>
      <c r="M135" s="11"/>
      <c r="N135" s="11"/>
      <c r="O135" s="38"/>
      <c r="P135" s="11"/>
      <c r="Q135" s="21"/>
      <c r="S135" s="27">
        <f t="shared" si="8"/>
        <v>0.99999399999999738</v>
      </c>
      <c r="T135" s="19">
        <f t="shared" si="9"/>
        <v>0</v>
      </c>
      <c r="U135" s="19">
        <f t="shared" si="10"/>
        <v>0</v>
      </c>
      <c r="V135" s="19">
        <f t="shared" si="11"/>
        <v>0</v>
      </c>
    </row>
    <row r="136" spans="1:22">
      <c r="A136" s="3" t="s">
        <v>104</v>
      </c>
      <c r="B136" s="13" t="s">
        <v>275</v>
      </c>
      <c r="C136" s="47" t="s">
        <v>130</v>
      </c>
      <c r="D136" s="12">
        <f>SUM(S136:V136)</f>
        <v>0</v>
      </c>
      <c r="E136" s="1"/>
      <c r="F136" s="8">
        <f>SUM(J136:P136)</f>
        <v>0</v>
      </c>
      <c r="G136" s="50"/>
      <c r="H136" s="50"/>
      <c r="I136" s="50"/>
      <c r="J136" s="40"/>
      <c r="K136" s="7"/>
      <c r="L136" s="7"/>
      <c r="M136" s="11"/>
      <c r="N136" s="9"/>
      <c r="O136" s="9"/>
      <c r="P136" s="9"/>
    </row>
  </sheetData>
  <sortState ref="A2:P453">
    <sortCondition descending="1" ref="D2:D45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workbookViewId="0"/>
  </sheetViews>
  <sheetFormatPr defaultRowHeight="15"/>
  <cols>
    <col min="1" max="1" width="19.42578125" customWidth="1"/>
    <col min="2" max="2" width="21.140625" customWidth="1"/>
    <col min="3" max="3" width="9.140625" style="18"/>
    <col min="4" max="4" width="14.5703125" style="18" customWidth="1"/>
  </cols>
  <sheetData>
    <row r="1" spans="1:4" ht="15.75" thickBot="1">
      <c r="A1" s="28" t="s">
        <v>284</v>
      </c>
      <c r="B1" s="5" t="s">
        <v>18</v>
      </c>
      <c r="C1" s="6" t="s">
        <v>19</v>
      </c>
      <c r="D1" s="23" t="s">
        <v>285</v>
      </c>
    </row>
    <row r="2" spans="1:4">
      <c r="A2" s="33" t="s">
        <v>0</v>
      </c>
      <c r="B2" s="45" t="s">
        <v>115</v>
      </c>
      <c r="C2" s="46" t="s">
        <v>116</v>
      </c>
      <c r="D2" s="48">
        <v>100</v>
      </c>
    </row>
    <row r="3" spans="1:4">
      <c r="A3" s="9"/>
      <c r="B3" s="13" t="s">
        <v>164</v>
      </c>
      <c r="C3" s="10" t="s">
        <v>165</v>
      </c>
      <c r="D3" s="9">
        <v>100</v>
      </c>
    </row>
    <row r="4" spans="1:4">
      <c r="A4" s="9" t="s">
        <v>1</v>
      </c>
      <c r="B4" s="13" t="s">
        <v>117</v>
      </c>
      <c r="C4" s="10" t="s">
        <v>118</v>
      </c>
      <c r="D4" s="43">
        <v>97.088234999999997</v>
      </c>
    </row>
    <row r="5" spans="1:4">
      <c r="A5" s="9" t="s">
        <v>2</v>
      </c>
      <c r="B5" s="13" t="s">
        <v>119</v>
      </c>
      <c r="C5" s="47"/>
      <c r="D5" s="43">
        <v>94.176469999999995</v>
      </c>
    </row>
    <row r="6" spans="1:4">
      <c r="A6" s="9" t="s">
        <v>3</v>
      </c>
      <c r="B6" s="13" t="s">
        <v>120</v>
      </c>
      <c r="C6" s="10" t="s">
        <v>121</v>
      </c>
      <c r="D6" s="43">
        <v>91.264704999999992</v>
      </c>
    </row>
    <row r="7" spans="1:4">
      <c r="A7" s="9" t="s">
        <v>4</v>
      </c>
      <c r="B7" s="13" t="s">
        <v>122</v>
      </c>
      <c r="C7" s="10" t="s">
        <v>123</v>
      </c>
      <c r="D7" s="43">
        <v>88.35293999999999</v>
      </c>
    </row>
    <row r="8" spans="1:4">
      <c r="A8" s="9" t="s">
        <v>5</v>
      </c>
      <c r="B8" s="13" t="s">
        <v>124</v>
      </c>
      <c r="C8" s="10" t="s">
        <v>125</v>
      </c>
      <c r="D8" s="43">
        <v>85.441174999999987</v>
      </c>
    </row>
    <row r="9" spans="1:4">
      <c r="A9" s="9" t="s">
        <v>6</v>
      </c>
      <c r="B9" s="13" t="s">
        <v>173</v>
      </c>
      <c r="C9" s="10" t="s">
        <v>174</v>
      </c>
      <c r="D9" s="43">
        <v>85</v>
      </c>
    </row>
    <row r="10" spans="1:4">
      <c r="A10" s="9"/>
      <c r="B10" s="13" t="s">
        <v>181</v>
      </c>
      <c r="C10" s="10" t="s">
        <v>125</v>
      </c>
      <c r="D10" s="9">
        <v>85</v>
      </c>
    </row>
    <row r="11" spans="1:4">
      <c r="A11" s="9" t="s">
        <v>7</v>
      </c>
      <c r="B11" s="13" t="s">
        <v>126</v>
      </c>
      <c r="C11" s="10" t="s">
        <v>127</v>
      </c>
      <c r="D11" s="43">
        <v>82.529409999999984</v>
      </c>
    </row>
    <row r="12" spans="1:4">
      <c r="A12" s="9" t="s">
        <v>8</v>
      </c>
      <c r="B12" s="13" t="s">
        <v>166</v>
      </c>
      <c r="C12" s="10" t="s">
        <v>142</v>
      </c>
      <c r="D12" s="9">
        <v>80.2</v>
      </c>
    </row>
    <row r="13" spans="1:4">
      <c r="A13" s="9" t="s">
        <v>9</v>
      </c>
      <c r="B13" s="13" t="s">
        <v>128</v>
      </c>
      <c r="C13" s="10" t="s">
        <v>125</v>
      </c>
      <c r="D13" s="43">
        <v>79.617644999999982</v>
      </c>
    </row>
    <row r="14" spans="1:4">
      <c r="A14" s="9" t="s">
        <v>10</v>
      </c>
      <c r="B14" s="13" t="s">
        <v>182</v>
      </c>
      <c r="C14" s="10" t="s">
        <v>125</v>
      </c>
      <c r="D14" s="9">
        <v>79</v>
      </c>
    </row>
    <row r="15" spans="1:4">
      <c r="A15" s="9" t="s">
        <v>11</v>
      </c>
      <c r="B15" s="13" t="s">
        <v>129</v>
      </c>
      <c r="C15" s="10" t="s">
        <v>130</v>
      </c>
      <c r="D15" s="43">
        <v>76.705879999999979</v>
      </c>
    </row>
    <row r="16" spans="1:4">
      <c r="A16" s="9" t="s">
        <v>12</v>
      </c>
      <c r="B16" s="13" t="s">
        <v>131</v>
      </c>
      <c r="C16" s="10" t="s">
        <v>123</v>
      </c>
      <c r="D16" s="43">
        <v>73.794114999999977</v>
      </c>
    </row>
    <row r="17" spans="1:4">
      <c r="A17" s="9" t="s">
        <v>13</v>
      </c>
      <c r="B17" s="13" t="s">
        <v>183</v>
      </c>
      <c r="C17" s="10" t="s">
        <v>165</v>
      </c>
      <c r="D17" s="9">
        <v>73</v>
      </c>
    </row>
    <row r="18" spans="1:4">
      <c r="A18" s="9" t="s">
        <v>14</v>
      </c>
      <c r="B18" s="13" t="s">
        <v>132</v>
      </c>
      <c r="C18" s="10" t="s">
        <v>130</v>
      </c>
      <c r="D18" s="43">
        <v>70.882349999999974</v>
      </c>
    </row>
    <row r="19" spans="1:4">
      <c r="A19" s="9" t="s">
        <v>15</v>
      </c>
      <c r="B19" s="13" t="s">
        <v>199</v>
      </c>
      <c r="C19" s="47"/>
      <c r="D19" s="9">
        <v>70</v>
      </c>
    </row>
    <row r="20" spans="1:4">
      <c r="A20" s="9"/>
      <c r="B20" s="13" t="s">
        <v>207</v>
      </c>
      <c r="C20" s="10" t="s">
        <v>165</v>
      </c>
      <c r="D20" s="9">
        <v>70</v>
      </c>
    </row>
    <row r="21" spans="1:4">
      <c r="A21" s="9" t="s">
        <v>16</v>
      </c>
      <c r="B21" s="13" t="s">
        <v>175</v>
      </c>
      <c r="C21" s="10" t="s">
        <v>174</v>
      </c>
      <c r="D21" s="43">
        <v>68.2</v>
      </c>
    </row>
    <row r="22" spans="1:4">
      <c r="A22" s="9" t="s">
        <v>17</v>
      </c>
      <c r="B22" s="13" t="s">
        <v>133</v>
      </c>
      <c r="C22" s="10" t="s">
        <v>134</v>
      </c>
      <c r="D22" s="43">
        <v>67.970584999999971</v>
      </c>
    </row>
    <row r="23" spans="1:4">
      <c r="A23" s="9" t="s">
        <v>20</v>
      </c>
      <c r="B23" s="13" t="s">
        <v>184</v>
      </c>
      <c r="C23" s="10" t="s">
        <v>185</v>
      </c>
      <c r="D23" s="9">
        <v>67</v>
      </c>
    </row>
    <row r="24" spans="1:4">
      <c r="A24" s="9" t="s">
        <v>21</v>
      </c>
      <c r="B24" s="13" t="s">
        <v>208</v>
      </c>
      <c r="C24" s="10" t="s">
        <v>165</v>
      </c>
      <c r="D24" s="9">
        <v>65.071428999999995</v>
      </c>
    </row>
    <row r="25" spans="1:4">
      <c r="A25" s="9"/>
      <c r="B25" s="13" t="s">
        <v>135</v>
      </c>
      <c r="C25" s="10" t="s">
        <v>134</v>
      </c>
      <c r="D25" s="43">
        <v>65.058819999999969</v>
      </c>
    </row>
    <row r="26" spans="1:4">
      <c r="A26" s="9" t="s">
        <v>22</v>
      </c>
      <c r="B26" s="13" t="s">
        <v>136</v>
      </c>
      <c r="C26" s="10" t="s">
        <v>137</v>
      </c>
      <c r="D26" s="43">
        <v>62.147054999999966</v>
      </c>
    </row>
    <row r="27" spans="1:4">
      <c r="A27" s="9" t="s">
        <v>23</v>
      </c>
      <c r="B27" s="13" t="s">
        <v>186</v>
      </c>
      <c r="C27" s="10" t="s">
        <v>130</v>
      </c>
      <c r="D27" s="9">
        <v>61</v>
      </c>
    </row>
    <row r="28" spans="1:4">
      <c r="A28" s="9" t="s">
        <v>24</v>
      </c>
      <c r="B28" s="13" t="s">
        <v>167</v>
      </c>
      <c r="C28" s="10" t="s">
        <v>125</v>
      </c>
      <c r="D28" s="9">
        <v>60.400000000000006</v>
      </c>
    </row>
    <row r="29" spans="1:4">
      <c r="A29" s="9" t="s">
        <v>25</v>
      </c>
      <c r="B29" s="13" t="s">
        <v>209</v>
      </c>
      <c r="C29" s="47"/>
      <c r="D29" s="9">
        <v>60.142857999999997</v>
      </c>
    </row>
    <row r="30" spans="1:4">
      <c r="A30" s="9" t="s">
        <v>26</v>
      </c>
      <c r="B30" s="13" t="s">
        <v>138</v>
      </c>
      <c r="C30" s="10" t="s">
        <v>127</v>
      </c>
      <c r="D30" s="43">
        <v>59.235289999999964</v>
      </c>
    </row>
    <row r="31" spans="1:4">
      <c r="A31" s="9" t="s">
        <v>27</v>
      </c>
      <c r="B31" s="13" t="s">
        <v>200</v>
      </c>
      <c r="C31" s="10" t="s">
        <v>142</v>
      </c>
      <c r="D31" s="9">
        <v>58.5</v>
      </c>
    </row>
    <row r="32" spans="1:4">
      <c r="A32" s="9"/>
      <c r="B32" s="13" t="s">
        <v>139</v>
      </c>
      <c r="C32" s="47"/>
      <c r="D32" s="43">
        <v>56.323524999999961</v>
      </c>
    </row>
    <row r="33" spans="1:4">
      <c r="A33" s="9" t="s">
        <v>28</v>
      </c>
      <c r="B33" s="13" t="s">
        <v>210</v>
      </c>
      <c r="C33" s="10" t="s">
        <v>211</v>
      </c>
      <c r="D33" s="9">
        <v>55.214286999999999</v>
      </c>
    </row>
    <row r="34" spans="1:4">
      <c r="A34" s="9" t="s">
        <v>29</v>
      </c>
      <c r="B34" s="13" t="s">
        <v>187</v>
      </c>
      <c r="C34" s="10" t="s">
        <v>188</v>
      </c>
      <c r="D34" s="9">
        <v>55</v>
      </c>
    </row>
    <row r="35" spans="1:4">
      <c r="A35" s="9"/>
      <c r="B35" s="13" t="s">
        <v>224</v>
      </c>
      <c r="C35" s="10" t="s">
        <v>142</v>
      </c>
      <c r="D35" s="11">
        <v>55</v>
      </c>
    </row>
    <row r="36" spans="1:4">
      <c r="A36" s="9"/>
      <c r="B36" s="13" t="s">
        <v>234</v>
      </c>
      <c r="C36" s="10" t="s">
        <v>142</v>
      </c>
      <c r="D36" s="9">
        <v>55</v>
      </c>
    </row>
    <row r="37" spans="1:4">
      <c r="A37" s="9" t="s">
        <v>35</v>
      </c>
      <c r="B37" s="45" t="s">
        <v>140</v>
      </c>
      <c r="C37" s="46" t="s">
        <v>125</v>
      </c>
      <c r="D37" s="48">
        <v>53.411759999999958</v>
      </c>
    </row>
    <row r="38" spans="1:4">
      <c r="A38" s="9" t="s">
        <v>36</v>
      </c>
      <c r="B38" s="13" t="s">
        <v>176</v>
      </c>
      <c r="C38" s="10" t="s">
        <v>134</v>
      </c>
      <c r="D38" s="43">
        <v>51.400000000000006</v>
      </c>
    </row>
    <row r="39" spans="1:4">
      <c r="A39" s="9" t="s">
        <v>37</v>
      </c>
      <c r="B39" s="13" t="s">
        <v>141</v>
      </c>
      <c r="C39" s="10" t="s">
        <v>142</v>
      </c>
      <c r="D39" s="43">
        <v>50.499994999999956</v>
      </c>
    </row>
    <row r="40" spans="1:4">
      <c r="A40" s="9" t="s">
        <v>38</v>
      </c>
      <c r="B40" s="13" t="s">
        <v>212</v>
      </c>
      <c r="C40" s="10" t="s">
        <v>161</v>
      </c>
      <c r="D40" s="9">
        <v>50.285716000000001</v>
      </c>
    </row>
    <row r="41" spans="1:4">
      <c r="A41" s="9" t="s">
        <v>39</v>
      </c>
      <c r="B41" s="13" t="s">
        <v>235</v>
      </c>
      <c r="C41" s="10" t="s">
        <v>185</v>
      </c>
      <c r="D41" s="9">
        <v>49.6</v>
      </c>
    </row>
    <row r="42" spans="1:4">
      <c r="A42" s="9" t="s">
        <v>40</v>
      </c>
      <c r="B42" s="13" t="s">
        <v>189</v>
      </c>
      <c r="C42" s="10" t="s">
        <v>123</v>
      </c>
      <c r="D42" s="9">
        <v>49</v>
      </c>
    </row>
    <row r="43" spans="1:4">
      <c r="A43" s="9"/>
      <c r="B43" s="45" t="s">
        <v>225</v>
      </c>
      <c r="C43" s="46" t="s">
        <v>188</v>
      </c>
      <c r="D43" s="42">
        <v>49</v>
      </c>
    </row>
    <row r="44" spans="1:4">
      <c r="A44" s="9" t="s">
        <v>41</v>
      </c>
      <c r="B44" s="13" t="s">
        <v>143</v>
      </c>
      <c r="C44" s="10" t="s">
        <v>134</v>
      </c>
      <c r="D44" s="43">
        <v>47.588229999999953</v>
      </c>
    </row>
    <row r="45" spans="1:4">
      <c r="A45" s="9" t="s">
        <v>42</v>
      </c>
      <c r="B45" s="13" t="s">
        <v>201</v>
      </c>
      <c r="C45" s="10" t="s">
        <v>130</v>
      </c>
      <c r="D45" s="9">
        <v>47</v>
      </c>
    </row>
    <row r="46" spans="1:4">
      <c r="A46" s="9" t="s">
        <v>43</v>
      </c>
      <c r="B46" s="13" t="s">
        <v>213</v>
      </c>
      <c r="C46" s="10" t="s">
        <v>130</v>
      </c>
      <c r="D46" s="9">
        <v>45.357145000000003</v>
      </c>
    </row>
    <row r="47" spans="1:4">
      <c r="A47" s="9" t="s">
        <v>44</v>
      </c>
      <c r="B47" s="13" t="s">
        <v>144</v>
      </c>
      <c r="C47" s="10" t="s">
        <v>130</v>
      </c>
      <c r="D47" s="43">
        <v>44.676464999999951</v>
      </c>
    </row>
    <row r="48" spans="1:4">
      <c r="A48" s="9" t="s">
        <v>45</v>
      </c>
      <c r="B48" s="13" t="s">
        <v>236</v>
      </c>
      <c r="C48" s="10" t="s">
        <v>237</v>
      </c>
      <c r="D48" s="9">
        <v>44.2</v>
      </c>
    </row>
    <row r="49" spans="1:4">
      <c r="A49" s="9" t="s">
        <v>46</v>
      </c>
      <c r="B49" s="13" t="s">
        <v>190</v>
      </c>
      <c r="C49" s="10" t="s">
        <v>125</v>
      </c>
      <c r="D49" s="9">
        <v>43</v>
      </c>
    </row>
    <row r="50" spans="1:4">
      <c r="A50" s="9"/>
      <c r="B50" s="13" t="s">
        <v>226</v>
      </c>
      <c r="C50" s="10" t="s">
        <v>142</v>
      </c>
      <c r="D50" s="11">
        <v>43</v>
      </c>
    </row>
    <row r="51" spans="1:4">
      <c r="A51" s="9" t="s">
        <v>47</v>
      </c>
      <c r="B51" s="13" t="s">
        <v>145</v>
      </c>
      <c r="C51" s="10" t="s">
        <v>125</v>
      </c>
      <c r="D51" s="43">
        <v>41.764699999999948</v>
      </c>
    </row>
    <row r="52" spans="1:4">
      <c r="A52" s="9" t="s">
        <v>48</v>
      </c>
      <c r="B52" s="13" t="s">
        <v>168</v>
      </c>
      <c r="C52" s="10" t="s">
        <v>169</v>
      </c>
      <c r="D52" s="9">
        <v>40.600000000000009</v>
      </c>
    </row>
    <row r="53" spans="1:4">
      <c r="A53" s="9" t="s">
        <v>49</v>
      </c>
      <c r="B53" s="13" t="s">
        <v>214</v>
      </c>
      <c r="C53" s="10" t="s">
        <v>142</v>
      </c>
      <c r="D53" s="9">
        <v>40.428574000000005</v>
      </c>
    </row>
    <row r="54" spans="1:4">
      <c r="A54" s="9" t="s">
        <v>277</v>
      </c>
      <c r="B54" s="13" t="s">
        <v>246</v>
      </c>
      <c r="C54" s="10" t="s">
        <v>222</v>
      </c>
      <c r="D54" s="43">
        <v>40</v>
      </c>
    </row>
    <row r="55" spans="1:4">
      <c r="A55" s="9"/>
      <c r="B55" s="13" t="s">
        <v>247</v>
      </c>
      <c r="C55" s="10" t="s">
        <v>165</v>
      </c>
      <c r="D55" s="9">
        <v>40</v>
      </c>
    </row>
    <row r="56" spans="1:4">
      <c r="A56" s="9"/>
      <c r="B56" s="13" t="s">
        <v>265</v>
      </c>
      <c r="C56" s="10" t="s">
        <v>142</v>
      </c>
      <c r="D56" s="9">
        <v>40</v>
      </c>
    </row>
    <row r="57" spans="1:4">
      <c r="A57" s="9" t="s">
        <v>50</v>
      </c>
      <c r="B57" s="13" t="s">
        <v>146</v>
      </c>
      <c r="C57" s="10" t="s">
        <v>147</v>
      </c>
      <c r="D57" s="43">
        <v>38.852934999999945</v>
      </c>
    </row>
    <row r="58" spans="1:4">
      <c r="A58" s="9" t="s">
        <v>51</v>
      </c>
      <c r="B58" s="13" t="s">
        <v>238</v>
      </c>
      <c r="C58" s="10" t="s">
        <v>130</v>
      </c>
      <c r="D58" s="9">
        <v>38.800000000000004</v>
      </c>
    </row>
    <row r="59" spans="1:4">
      <c r="A59" s="9" t="s">
        <v>52</v>
      </c>
      <c r="B59" s="13" t="s">
        <v>248</v>
      </c>
      <c r="C59" s="10" t="s">
        <v>123</v>
      </c>
      <c r="D59" s="9">
        <v>37.705882000000003</v>
      </c>
    </row>
    <row r="60" spans="1:4">
      <c r="A60" s="9" t="s">
        <v>53</v>
      </c>
      <c r="B60" s="13" t="s">
        <v>191</v>
      </c>
      <c r="C60" s="10" t="s">
        <v>125</v>
      </c>
      <c r="D60" s="9">
        <v>37</v>
      </c>
    </row>
    <row r="61" spans="1:4">
      <c r="A61" s="9"/>
      <c r="B61" s="13" t="s">
        <v>227</v>
      </c>
      <c r="C61" s="47"/>
      <c r="D61" s="11">
        <v>37</v>
      </c>
    </row>
    <row r="62" spans="1:4">
      <c r="A62" s="9" t="s">
        <v>54</v>
      </c>
      <c r="B62" s="13" t="s">
        <v>148</v>
      </c>
      <c r="C62" s="10" t="s">
        <v>125</v>
      </c>
      <c r="D62" s="43">
        <v>35.941169999999943</v>
      </c>
    </row>
    <row r="63" spans="1:4">
      <c r="A63" s="9" t="s">
        <v>55</v>
      </c>
      <c r="B63" s="13" t="s">
        <v>266</v>
      </c>
      <c r="C63" s="10" t="s">
        <v>161</v>
      </c>
      <c r="D63" s="9">
        <v>35.666669999999996</v>
      </c>
    </row>
    <row r="64" spans="1:4">
      <c r="A64" s="9" t="s">
        <v>56</v>
      </c>
      <c r="B64" s="13" t="s">
        <v>215</v>
      </c>
      <c r="C64" s="10" t="s">
        <v>142</v>
      </c>
      <c r="D64" s="9">
        <v>35.500003000000007</v>
      </c>
    </row>
    <row r="65" spans="1:4">
      <c r="A65" s="9"/>
      <c r="B65" s="13" t="s">
        <v>202</v>
      </c>
      <c r="C65" s="47"/>
      <c r="D65" s="9">
        <v>35.5</v>
      </c>
    </row>
    <row r="66" spans="1:4">
      <c r="A66" s="9" t="s">
        <v>57</v>
      </c>
      <c r="B66" s="13" t="s">
        <v>249</v>
      </c>
      <c r="C66" s="47"/>
      <c r="D66" s="9">
        <v>35.411764000000005</v>
      </c>
    </row>
    <row r="67" spans="1:4">
      <c r="A67" s="9" t="s">
        <v>58</v>
      </c>
      <c r="B67" s="13" t="s">
        <v>177</v>
      </c>
      <c r="C67" s="10" t="s">
        <v>178</v>
      </c>
      <c r="D67" s="43">
        <v>34.600000000000009</v>
      </c>
    </row>
    <row r="68" spans="1:4">
      <c r="A68" s="9" t="s">
        <v>59</v>
      </c>
      <c r="B68" s="13" t="s">
        <v>239</v>
      </c>
      <c r="C68" s="47"/>
      <c r="D68" s="9">
        <v>33.400000000000006</v>
      </c>
    </row>
    <row r="69" spans="1:4">
      <c r="A69" s="9" t="s">
        <v>60</v>
      </c>
      <c r="B69" s="13" t="s">
        <v>250</v>
      </c>
      <c r="C69" s="10" t="s">
        <v>130</v>
      </c>
      <c r="D69" s="9">
        <v>33.117646000000008</v>
      </c>
    </row>
    <row r="70" spans="1:4">
      <c r="A70" s="9" t="s">
        <v>61</v>
      </c>
      <c r="B70" s="13" t="s">
        <v>149</v>
      </c>
      <c r="C70" s="10" t="s">
        <v>150</v>
      </c>
      <c r="D70" s="43">
        <v>33.02940499999994</v>
      </c>
    </row>
    <row r="71" spans="1:4">
      <c r="A71" s="9" t="s">
        <v>62</v>
      </c>
      <c r="B71" s="13" t="s">
        <v>267</v>
      </c>
      <c r="C71" s="10" t="s">
        <v>130</v>
      </c>
      <c r="D71" s="9">
        <v>31.333339999999996</v>
      </c>
    </row>
    <row r="72" spans="1:4">
      <c r="A72" s="9" t="s">
        <v>63</v>
      </c>
      <c r="B72" s="13" t="s">
        <v>192</v>
      </c>
      <c r="C72" s="10" t="s">
        <v>123</v>
      </c>
      <c r="D72" s="9">
        <v>31</v>
      </c>
    </row>
    <row r="73" spans="1:4">
      <c r="A73" s="9"/>
      <c r="B73" s="13" t="s">
        <v>228</v>
      </c>
      <c r="C73" s="10" t="s">
        <v>185</v>
      </c>
      <c r="D73" s="11">
        <v>31</v>
      </c>
    </row>
    <row r="74" spans="1:4">
      <c r="A74" s="9" t="s">
        <v>64</v>
      </c>
      <c r="B74" s="13" t="s">
        <v>251</v>
      </c>
      <c r="C74" s="10" t="s">
        <v>142</v>
      </c>
      <c r="D74" s="9">
        <v>30.823528000000007</v>
      </c>
    </row>
    <row r="75" spans="1:4">
      <c r="A75" s="9" t="s">
        <v>65</v>
      </c>
      <c r="B75" s="13" t="s">
        <v>216</v>
      </c>
      <c r="C75" s="10" t="s">
        <v>123</v>
      </c>
      <c r="D75" s="9">
        <v>30.571432000000009</v>
      </c>
    </row>
    <row r="76" spans="1:4">
      <c r="A76" s="9" t="s">
        <v>66</v>
      </c>
      <c r="B76" s="13" t="s">
        <v>151</v>
      </c>
      <c r="C76" s="10" t="s">
        <v>142</v>
      </c>
      <c r="D76" s="43">
        <v>30.117639999999941</v>
      </c>
    </row>
    <row r="77" spans="1:4">
      <c r="A77" s="9" t="s">
        <v>67</v>
      </c>
      <c r="B77" s="13" t="s">
        <v>252</v>
      </c>
      <c r="C77" s="10" t="s">
        <v>154</v>
      </c>
      <c r="D77" s="9">
        <v>28.529410000000006</v>
      </c>
    </row>
    <row r="78" spans="1:4">
      <c r="A78" s="9" t="s">
        <v>278</v>
      </c>
      <c r="B78" s="13" t="s">
        <v>240</v>
      </c>
      <c r="C78" s="47"/>
      <c r="D78" s="9">
        <v>28.000000000000007</v>
      </c>
    </row>
    <row r="79" spans="1:4">
      <c r="A79" s="9" t="s">
        <v>279</v>
      </c>
      <c r="B79" s="13" t="s">
        <v>152</v>
      </c>
      <c r="C79" s="10" t="s">
        <v>123</v>
      </c>
      <c r="D79" s="43">
        <v>27.205874999999942</v>
      </c>
    </row>
    <row r="80" spans="1:4">
      <c r="A80" s="9" t="s">
        <v>68</v>
      </c>
      <c r="B80" s="13" t="s">
        <v>268</v>
      </c>
      <c r="C80" s="10" t="s">
        <v>142</v>
      </c>
      <c r="D80" s="9">
        <v>27.000009999999996</v>
      </c>
    </row>
    <row r="81" spans="1:4">
      <c r="A81" s="9" t="s">
        <v>69</v>
      </c>
      <c r="B81" s="13" t="s">
        <v>253</v>
      </c>
      <c r="C81" s="47"/>
      <c r="D81" s="9">
        <v>26.235292000000005</v>
      </c>
    </row>
    <row r="82" spans="1:4">
      <c r="A82" s="9" t="s">
        <v>70</v>
      </c>
      <c r="B82" s="13" t="s">
        <v>217</v>
      </c>
      <c r="C82" s="10" t="s">
        <v>137</v>
      </c>
      <c r="D82" s="9">
        <v>25.642861000000011</v>
      </c>
    </row>
    <row r="83" spans="1:4">
      <c r="A83" s="9" t="s">
        <v>71</v>
      </c>
      <c r="B83" s="13" t="s">
        <v>193</v>
      </c>
      <c r="C83" s="10" t="s">
        <v>127</v>
      </c>
      <c r="D83" s="9">
        <v>25</v>
      </c>
    </row>
    <row r="84" spans="1:4">
      <c r="A84" s="9"/>
      <c r="B84" s="13" t="s">
        <v>229</v>
      </c>
      <c r="C84" s="47"/>
      <c r="D84" s="11">
        <v>25</v>
      </c>
    </row>
    <row r="85" spans="1:4">
      <c r="A85" s="9" t="s">
        <v>72</v>
      </c>
      <c r="B85" s="13" t="s">
        <v>153</v>
      </c>
      <c r="C85" s="10" t="s">
        <v>154</v>
      </c>
      <c r="D85" s="43">
        <v>24.294109999999943</v>
      </c>
    </row>
    <row r="86" spans="1:4">
      <c r="A86" s="9" t="s">
        <v>73</v>
      </c>
      <c r="B86" s="13" t="s">
        <v>203</v>
      </c>
      <c r="C86" s="47"/>
      <c r="D86" s="9">
        <v>24</v>
      </c>
    </row>
    <row r="87" spans="1:4">
      <c r="A87" s="9" t="s">
        <v>74</v>
      </c>
      <c r="B87" s="13" t="s">
        <v>254</v>
      </c>
      <c r="C87" s="47"/>
      <c r="D87" s="9">
        <v>23.941174000000004</v>
      </c>
    </row>
    <row r="88" spans="1:4">
      <c r="A88" s="9" t="s">
        <v>280</v>
      </c>
      <c r="B88" s="13" t="s">
        <v>269</v>
      </c>
      <c r="C88" s="10" t="s">
        <v>188</v>
      </c>
      <c r="D88" s="9">
        <v>22.666679999999996</v>
      </c>
    </row>
    <row r="89" spans="1:4">
      <c r="A89" s="9" t="s">
        <v>75</v>
      </c>
      <c r="B89" s="13" t="s">
        <v>241</v>
      </c>
      <c r="C89" s="47"/>
      <c r="D89" s="9">
        <v>22.600000000000009</v>
      </c>
    </row>
    <row r="90" spans="1:4">
      <c r="A90" s="9" t="s">
        <v>76</v>
      </c>
      <c r="B90" s="13" t="s">
        <v>255</v>
      </c>
      <c r="C90" s="47" t="s">
        <v>130</v>
      </c>
      <c r="D90" s="9">
        <v>21.647056000000003</v>
      </c>
    </row>
    <row r="91" spans="1:4">
      <c r="A91" s="9" t="s">
        <v>77</v>
      </c>
      <c r="B91" s="13" t="s">
        <v>155</v>
      </c>
      <c r="C91" s="47"/>
      <c r="D91" s="43">
        <v>21.382344999999944</v>
      </c>
    </row>
    <row r="92" spans="1:4">
      <c r="A92" s="9" t="s">
        <v>78</v>
      </c>
      <c r="B92" s="13" t="s">
        <v>170</v>
      </c>
      <c r="C92" s="10" t="s">
        <v>121</v>
      </c>
      <c r="D92" s="9">
        <v>20.800000000000008</v>
      </c>
    </row>
    <row r="93" spans="1:4">
      <c r="A93" s="9" t="s">
        <v>281</v>
      </c>
      <c r="B93" s="13" t="s">
        <v>218</v>
      </c>
      <c r="C93" s="10" t="s">
        <v>130</v>
      </c>
      <c r="D93" s="9">
        <v>20.714290000000013</v>
      </c>
    </row>
    <row r="94" spans="1:4">
      <c r="A94" s="9" t="s">
        <v>79</v>
      </c>
      <c r="B94" s="13" t="s">
        <v>256</v>
      </c>
      <c r="C94" s="47"/>
      <c r="D94" s="9">
        <v>19.352938000000002</v>
      </c>
    </row>
    <row r="95" spans="1:4">
      <c r="A95" s="9" t="s">
        <v>80</v>
      </c>
      <c r="B95" s="13" t="s">
        <v>194</v>
      </c>
      <c r="C95" s="10" t="s">
        <v>150</v>
      </c>
      <c r="D95" s="9">
        <v>19</v>
      </c>
    </row>
    <row r="96" spans="1:4">
      <c r="A96" s="9"/>
      <c r="B96" s="13" t="s">
        <v>230</v>
      </c>
      <c r="C96" s="47"/>
      <c r="D96" s="11">
        <v>19</v>
      </c>
    </row>
    <row r="97" spans="1:4">
      <c r="A97" s="9" t="s">
        <v>81</v>
      </c>
      <c r="B97" s="13" t="s">
        <v>156</v>
      </c>
      <c r="C97" s="10" t="s">
        <v>142</v>
      </c>
      <c r="D97" s="43">
        <v>18.470579999999945</v>
      </c>
    </row>
    <row r="98" spans="1:4">
      <c r="A98" s="9" t="s">
        <v>82</v>
      </c>
      <c r="B98" s="13" t="s">
        <v>270</v>
      </c>
      <c r="C98" s="10" t="s">
        <v>161</v>
      </c>
      <c r="D98" s="9">
        <v>18.333349999999996</v>
      </c>
    </row>
    <row r="99" spans="1:4">
      <c r="A99" s="9" t="s">
        <v>83</v>
      </c>
      <c r="B99" s="13" t="s">
        <v>179</v>
      </c>
      <c r="C99" s="10" t="s">
        <v>123</v>
      </c>
      <c r="D99" s="43">
        <v>17.800000000000008</v>
      </c>
    </row>
    <row r="100" spans="1:4">
      <c r="A100" s="9" t="s">
        <v>84</v>
      </c>
      <c r="B100" s="13" t="s">
        <v>242</v>
      </c>
      <c r="C100" s="47"/>
      <c r="D100" s="9">
        <v>17.20000000000001</v>
      </c>
    </row>
    <row r="101" spans="1:4">
      <c r="A101" s="9" t="s">
        <v>85</v>
      </c>
      <c r="B101" s="13" t="s">
        <v>257</v>
      </c>
      <c r="C101" s="47"/>
      <c r="D101" s="9">
        <v>17.058820000000001</v>
      </c>
    </row>
    <row r="102" spans="1:4">
      <c r="A102" s="9" t="s">
        <v>86</v>
      </c>
      <c r="B102" s="13" t="s">
        <v>219</v>
      </c>
      <c r="C102" s="47"/>
      <c r="D102" s="9">
        <v>15.785719000000013</v>
      </c>
    </row>
    <row r="103" spans="1:4">
      <c r="A103" s="9" t="s">
        <v>87</v>
      </c>
      <c r="B103" s="13" t="s">
        <v>157</v>
      </c>
      <c r="C103" s="47"/>
      <c r="D103" s="43">
        <v>15.558814999999946</v>
      </c>
    </row>
    <row r="104" spans="1:4">
      <c r="A104" s="9" t="s">
        <v>88</v>
      </c>
      <c r="B104" s="13" t="s">
        <v>258</v>
      </c>
      <c r="C104" s="47"/>
      <c r="D104" s="9">
        <v>14.764702</v>
      </c>
    </row>
    <row r="105" spans="1:4">
      <c r="A105" s="9" t="s">
        <v>89</v>
      </c>
      <c r="B105" s="13" t="s">
        <v>271</v>
      </c>
      <c r="C105" s="10" t="s">
        <v>154</v>
      </c>
      <c r="D105" s="9">
        <v>14.000019999999996</v>
      </c>
    </row>
    <row r="106" spans="1:4">
      <c r="A106" s="9" t="s">
        <v>282</v>
      </c>
      <c r="B106" s="13" t="s">
        <v>195</v>
      </c>
      <c r="C106" s="47"/>
      <c r="D106" s="9">
        <v>13</v>
      </c>
    </row>
    <row r="107" spans="1:4">
      <c r="A107" s="9"/>
      <c r="B107" s="13" t="s">
        <v>231</v>
      </c>
      <c r="C107" s="10" t="s">
        <v>134</v>
      </c>
      <c r="D107" s="11">
        <v>13</v>
      </c>
    </row>
    <row r="108" spans="1:4">
      <c r="A108" s="9" t="s">
        <v>90</v>
      </c>
      <c r="B108" s="45" t="s">
        <v>158</v>
      </c>
      <c r="C108" s="49"/>
      <c r="D108" s="48">
        <v>12.647049999999947</v>
      </c>
    </row>
    <row r="109" spans="1:4">
      <c r="A109" s="9" t="s">
        <v>91</v>
      </c>
      <c r="B109" s="13" t="s">
        <v>204</v>
      </c>
      <c r="C109" s="10" t="s">
        <v>134</v>
      </c>
      <c r="D109" s="9">
        <v>12.5</v>
      </c>
    </row>
    <row r="110" spans="1:4">
      <c r="A110" s="9"/>
      <c r="B110" s="13" t="s">
        <v>259</v>
      </c>
      <c r="C110" s="10" t="s">
        <v>134</v>
      </c>
      <c r="D110" s="9">
        <v>12.470583999999999</v>
      </c>
    </row>
    <row r="111" spans="1:4">
      <c r="A111" s="9" t="s">
        <v>92</v>
      </c>
      <c r="B111" s="13" t="s">
        <v>243</v>
      </c>
      <c r="C111" s="47"/>
      <c r="D111" s="9">
        <v>11.80000000000001</v>
      </c>
    </row>
    <row r="112" spans="1:4">
      <c r="A112" s="9" t="s">
        <v>283</v>
      </c>
      <c r="B112" s="13" t="s">
        <v>220</v>
      </c>
      <c r="C112" s="10" t="s">
        <v>118</v>
      </c>
      <c r="D112" s="9">
        <v>10.857148000000013</v>
      </c>
    </row>
    <row r="113" spans="1:4">
      <c r="A113" s="9" t="s">
        <v>93</v>
      </c>
      <c r="B113" s="13" t="s">
        <v>260</v>
      </c>
      <c r="C113" s="10" t="s">
        <v>134</v>
      </c>
      <c r="D113" s="9">
        <v>10.176465999999998</v>
      </c>
    </row>
    <row r="114" spans="1:4">
      <c r="A114" s="9" t="s">
        <v>94</v>
      </c>
      <c r="B114" s="13" t="s">
        <v>159</v>
      </c>
      <c r="C114" s="10" t="s">
        <v>142</v>
      </c>
      <c r="D114" s="43">
        <v>9.7352849999999478</v>
      </c>
    </row>
    <row r="115" spans="1:4">
      <c r="A115" s="9"/>
      <c r="B115" s="13" t="s">
        <v>272</v>
      </c>
      <c r="C115" s="47"/>
      <c r="D115" s="9">
        <v>9.6666899999999956</v>
      </c>
    </row>
    <row r="116" spans="1:4">
      <c r="A116" s="9" t="s">
        <v>95</v>
      </c>
      <c r="B116" s="13" t="s">
        <v>261</v>
      </c>
      <c r="C116" s="47"/>
      <c r="D116" s="9">
        <v>7.8823479999999977</v>
      </c>
    </row>
    <row r="117" spans="1:4">
      <c r="A117" s="9" t="s">
        <v>96</v>
      </c>
      <c r="B117" s="13" t="s">
        <v>196</v>
      </c>
      <c r="C117" s="10" t="s">
        <v>197</v>
      </c>
      <c r="D117" s="9">
        <v>7</v>
      </c>
    </row>
    <row r="118" spans="1:4">
      <c r="A118" s="9" t="s">
        <v>97</v>
      </c>
      <c r="B118" s="13" t="s">
        <v>244</v>
      </c>
      <c r="C118" s="47"/>
      <c r="D118" s="9">
        <v>6.4000000000000092</v>
      </c>
    </row>
    <row r="119" spans="1:4">
      <c r="A119" s="9" t="s">
        <v>98</v>
      </c>
      <c r="B119" s="13" t="s">
        <v>221</v>
      </c>
      <c r="C119" s="10" t="s">
        <v>222</v>
      </c>
      <c r="D119" s="9">
        <v>5.9285770000000131</v>
      </c>
    </row>
    <row r="120" spans="1:4">
      <c r="A120" s="9" t="s">
        <v>99</v>
      </c>
      <c r="B120" s="13" t="s">
        <v>262</v>
      </c>
      <c r="C120" s="10" t="s">
        <v>134</v>
      </c>
      <c r="D120" s="9">
        <v>5.5882299999999976</v>
      </c>
    </row>
    <row r="121" spans="1:4">
      <c r="A121" s="9" t="s">
        <v>100</v>
      </c>
      <c r="B121" s="13" t="s">
        <v>273</v>
      </c>
      <c r="C121" s="47"/>
      <c r="D121" s="9">
        <v>5.3333599999999954</v>
      </c>
    </row>
    <row r="122" spans="1:4">
      <c r="A122" s="9" t="s">
        <v>101</v>
      </c>
      <c r="B122" s="13" t="s">
        <v>263</v>
      </c>
      <c r="C122" s="47"/>
      <c r="D122" s="9">
        <v>3.2941119999999975</v>
      </c>
    </row>
    <row r="123" spans="1:4">
      <c r="A123" s="9" t="s">
        <v>102</v>
      </c>
      <c r="B123" s="13" t="s">
        <v>274</v>
      </c>
      <c r="C123" s="47"/>
      <c r="D123" s="9">
        <v>1.0000299999999953</v>
      </c>
    </row>
    <row r="124" spans="1:4">
      <c r="A124" s="9" t="s">
        <v>103</v>
      </c>
      <c r="B124" s="13" t="s">
        <v>245</v>
      </c>
      <c r="C124" s="10" t="s">
        <v>134</v>
      </c>
      <c r="D124" s="9">
        <v>1.0000000000000089</v>
      </c>
    </row>
    <row r="125" spans="1:4">
      <c r="A125" s="9"/>
      <c r="B125" s="13" t="s">
        <v>160</v>
      </c>
      <c r="C125" s="10" t="s">
        <v>161</v>
      </c>
      <c r="D125" s="43">
        <v>1</v>
      </c>
    </row>
    <row r="126" spans="1:4">
      <c r="A126" s="9"/>
      <c r="B126" s="45" t="s">
        <v>162</v>
      </c>
      <c r="C126" s="46" t="s">
        <v>142</v>
      </c>
      <c r="D126" s="48">
        <v>1</v>
      </c>
    </row>
    <row r="127" spans="1:4">
      <c r="A127" s="9"/>
      <c r="B127" s="13" t="s">
        <v>163</v>
      </c>
      <c r="C127" s="10" t="s">
        <v>130</v>
      </c>
      <c r="D127" s="43">
        <v>1</v>
      </c>
    </row>
    <row r="128" spans="1:4">
      <c r="A128" s="9"/>
      <c r="B128" s="13" t="s">
        <v>171</v>
      </c>
      <c r="C128" s="10" t="s">
        <v>172</v>
      </c>
      <c r="D128" s="43">
        <v>1</v>
      </c>
    </row>
    <row r="129" spans="1:4">
      <c r="A129" s="9"/>
      <c r="B129" s="13" t="s">
        <v>180</v>
      </c>
      <c r="C129" s="10" t="s">
        <v>125</v>
      </c>
      <c r="D129" s="9">
        <v>1</v>
      </c>
    </row>
    <row r="130" spans="1:4">
      <c r="A130" s="9"/>
      <c r="B130" s="13" t="s">
        <v>198</v>
      </c>
      <c r="C130" s="10" t="s">
        <v>123</v>
      </c>
      <c r="D130" s="9">
        <v>1</v>
      </c>
    </row>
    <row r="131" spans="1:4">
      <c r="A131" s="9"/>
      <c r="B131" s="13" t="s">
        <v>205</v>
      </c>
      <c r="C131" s="10" t="s">
        <v>206</v>
      </c>
      <c r="D131" s="9">
        <v>1</v>
      </c>
    </row>
    <row r="132" spans="1:4">
      <c r="A132" s="9"/>
      <c r="B132" s="13" t="s">
        <v>223</v>
      </c>
      <c r="C132" s="10" t="s">
        <v>197</v>
      </c>
      <c r="D132" s="9">
        <v>1</v>
      </c>
    </row>
    <row r="133" spans="1:4">
      <c r="A133" s="9"/>
      <c r="B133" s="13" t="s">
        <v>232</v>
      </c>
      <c r="C133" s="10" t="s">
        <v>130</v>
      </c>
      <c r="D133" s="11">
        <v>1</v>
      </c>
    </row>
    <row r="134" spans="1:4">
      <c r="A134" s="9"/>
      <c r="B134" s="13" t="s">
        <v>233</v>
      </c>
      <c r="C134" s="47"/>
      <c r="D134" s="11">
        <v>1</v>
      </c>
    </row>
    <row r="135" spans="1:4">
      <c r="A135" s="9"/>
      <c r="B135" s="13" t="s">
        <v>264</v>
      </c>
      <c r="C135" s="10" t="s">
        <v>134</v>
      </c>
      <c r="D135" s="9">
        <v>0.99999399999999738</v>
      </c>
    </row>
    <row r="136" spans="1:4">
      <c r="A136" s="3" t="s">
        <v>104</v>
      </c>
      <c r="B136" s="13" t="s">
        <v>275</v>
      </c>
      <c r="C136" s="47" t="s">
        <v>130</v>
      </c>
      <c r="D136" s="40"/>
    </row>
  </sheetData>
  <sortState ref="A2:C453">
    <sortCondition descending="1" ref="C2:C45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hodnocení - po 1.závodě</vt:lpstr>
      <vt:lpstr>1.závod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Míra</cp:lastModifiedBy>
  <cp:lastPrinted>2020-01-20T10:01:35Z</cp:lastPrinted>
  <dcterms:created xsi:type="dcterms:W3CDTF">2020-01-13T14:57:15Z</dcterms:created>
  <dcterms:modified xsi:type="dcterms:W3CDTF">2021-10-12T14:22:41Z</dcterms:modified>
</cp:coreProperties>
</file>